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svg" ContentType="image/svg+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726"/>
  <workbookPr codeName="DieseArbeitsmappe"/>
  <mc:AlternateContent xmlns:mc="http://schemas.openxmlformats.org/markup-compatibility/2006">
    <mc:Choice Requires="x15">
      <x15ac:absPath xmlns:x15ac="http://schemas.microsoft.com/office/spreadsheetml/2010/11/ac" url="G:\830_TPAD\29_Sustainability\CBAM\04_Datenabfrage Lieferanten\Kommunikation Lieferanten\Datenabfrage Lieferanten\"/>
    </mc:Choice>
  </mc:AlternateContent>
  <xr:revisionPtr revIDLastSave="0" documentId="8_{600945F0-1634-4709-B47C-F8C2071EB498}" xr6:coauthVersionLast="47" xr6:coauthVersionMax="47" xr10:uidLastSave="{00000000-0000-0000-0000-000000000000}"/>
  <bookViews>
    <workbookView xWindow="-120" yWindow="-120" windowWidth="29040" windowHeight="17640" tabRatio="825" xr2:uid="{00000000-000D-0000-FFFF-FFFF00000000}"/>
  </bookViews>
  <sheets>
    <sheet name="Cover" sheetId="37" r:id="rId1"/>
    <sheet name="a) General data request" sheetId="39" r:id="rId2"/>
    <sheet name="b) Advanced data request" sheetId="38" r:id="rId3"/>
    <sheet name="Legend" sheetId="41" state="hidden" r:id="rId4"/>
    <sheet name="Admin" sheetId="40" state="hidden" r:id="rId5"/>
    <sheet name="Styles" sheetId="34" state="hidden" r:id="rId6"/>
  </sheets>
  <externalReferences>
    <externalReference r:id="rId7"/>
  </externalReferences>
  <definedNames>
    <definedName name="_xlnm._FilterDatabase" localSheetId="4" hidden="1">Admin!$C$3:$G$25</definedName>
    <definedName name="CNTR_HasEntriesA">[1]A_InstData!$K$123</definedName>
    <definedName name="CONST_CNTR_SUM_CO2">[1]Parameters_Constants!$B$3</definedName>
    <definedName name="CONST_CNTR_SUM_N2O">[1]Parameters_Constants!$B$5</definedName>
    <definedName name="CONST_CNTR_SUM_PFC">[1]Parameters_Constants!$B$4</definedName>
    <definedName name="CONST_tCO2eq">[1]Parameters_Constants!$B$32</definedName>
  </definedNames>
  <calcPr calcId="191028" concurrentManualCount="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E24" i="37" l="1"/>
  <c r="F43" i="38"/>
  <c r="M24" i="38"/>
  <c r="AI42" i="38"/>
  <c r="AF42" i="38"/>
  <c r="N42" i="38"/>
  <c r="W42" i="38"/>
  <c r="M42" i="38"/>
  <c r="D48" i="39" l="1"/>
  <c r="H48" i="39"/>
  <c r="U44" i="38"/>
  <c r="V44" i="38" s="1"/>
  <c r="U45" i="38"/>
  <c r="V45" i="38" s="1"/>
  <c r="U46" i="38"/>
  <c r="V46" i="38" s="1"/>
  <c r="U47" i="38"/>
  <c r="V47" i="38" s="1"/>
  <c r="U48" i="38"/>
  <c r="V48" i="38" s="1"/>
  <c r="U49" i="38"/>
  <c r="V49" i="38" s="1"/>
  <c r="U50" i="38"/>
  <c r="V50" i="38" s="1"/>
  <c r="U51" i="38"/>
  <c r="V51" i="38" s="1"/>
  <c r="U52" i="38"/>
  <c r="V52" i="38" s="1"/>
  <c r="U43" i="38"/>
  <c r="V43" i="38" s="1"/>
  <c r="AQ43" i="38" l="1"/>
  <c r="E25" i="37"/>
  <c r="E26" i="37"/>
  <c r="E27" i="37"/>
  <c r="E28" i="37"/>
  <c r="E29" i="37"/>
  <c r="E30" i="37"/>
  <c r="E31" i="37"/>
  <c r="E32" i="37"/>
  <c r="E33" i="37"/>
  <c r="E53" i="37"/>
  <c r="E54" i="37"/>
  <c r="F44" i="38" l="1"/>
  <c r="F45" i="38"/>
  <c r="F46" i="38"/>
  <c r="F47" i="38"/>
  <c r="F48" i="38"/>
  <c r="F49" i="38"/>
  <c r="F50" i="38"/>
  <c r="F51" i="38"/>
  <c r="F52" i="38"/>
  <c r="AP44" i="38"/>
  <c r="AP45" i="38"/>
  <c r="AP46" i="38"/>
  <c r="AP47" i="38"/>
  <c r="AP48" i="38"/>
  <c r="AP49" i="38"/>
  <c r="AP50" i="38"/>
  <c r="AP51" i="38"/>
  <c r="AP52" i="38"/>
  <c r="AP43" i="38"/>
  <c r="AQ44" i="38"/>
  <c r="AQ45" i="38"/>
  <c r="AQ46" i="38"/>
  <c r="AQ47" i="38"/>
  <c r="AQ48" i="38"/>
  <c r="AQ49" i="38"/>
  <c r="AQ50" i="38"/>
  <c r="AQ51" i="38"/>
  <c r="AQ52" i="38"/>
  <c r="Q25" i="38" l="1"/>
  <c r="S25" i="38" s="1"/>
  <c r="B46" i="34"/>
</calcChain>
</file>

<file path=xl/sharedStrings.xml><?xml version="1.0" encoding="utf-8"?>
<sst xmlns="http://schemas.openxmlformats.org/spreadsheetml/2006/main" count="4389" uniqueCount="2855">
  <si>
    <t>Guidehouse Excel house styles</t>
  </si>
  <si>
    <t>You should save workbooks based on this template in your preferred file format (xls for 2003 and xlsx/xlsm for 2007 and above). NB: saving as .xls will decrease the row and column numbers to 2003 row/column limits</t>
  </si>
  <si>
    <t xml:space="preserve">For more advice / instructions on how to use this file, see the </t>
  </si>
  <si>
    <t>Version:</t>
  </si>
  <si>
    <t>Styles for simple workbooks</t>
  </si>
  <si>
    <t>Styles for advanced workbooks</t>
  </si>
  <si>
    <t>Guidehouse color scheme</t>
  </si>
  <si>
    <t>Standard Excel styles for consistency</t>
  </si>
  <si>
    <t>These are not recommended for use, but kept for historical purposes</t>
  </si>
  <si>
    <t>GH_Input1</t>
  </si>
  <si>
    <t xml:space="preserve">Cells which have values, not formulae, </t>
  </si>
  <si>
    <t>GH_VBALink</t>
  </si>
  <si>
    <t>Also use this for form cell links</t>
  </si>
  <si>
    <t>Accent1</t>
  </si>
  <si>
    <t>Accent2</t>
  </si>
  <si>
    <t>Accent3</t>
  </si>
  <si>
    <t>Accent4</t>
  </si>
  <si>
    <t>Accent5</t>
  </si>
  <si>
    <t>Accent6</t>
  </si>
  <si>
    <t>Comma</t>
  </si>
  <si>
    <t>and which the user can / should change</t>
  </si>
  <si>
    <t>60% - Accent1</t>
  </si>
  <si>
    <t>60% - Accent2</t>
  </si>
  <si>
    <t>60% - Accent3</t>
  </si>
  <si>
    <t>60% - Accent4</t>
  </si>
  <si>
    <t>60% - Accent5</t>
  </si>
  <si>
    <t>60% - Accent6</t>
  </si>
  <si>
    <t>Comma [0]</t>
  </si>
  <si>
    <t>GH_InputList</t>
  </si>
  <si>
    <t>For in-cell drop-downs (using data validation)</t>
  </si>
  <si>
    <t>GH_Warning</t>
  </si>
  <si>
    <t>Used for cells which must show a certain result, i.e. QC cells. Use conditional formatting to get:</t>
  </si>
  <si>
    <t>40% - Accent1</t>
  </si>
  <si>
    <t>40% - Accent2</t>
  </si>
  <si>
    <t>40% - Accent3</t>
  </si>
  <si>
    <t>40% - Accent4</t>
  </si>
  <si>
    <t>40% - Accent5</t>
  </si>
  <si>
    <t>40% - Accent6</t>
  </si>
  <si>
    <t>Currency</t>
  </si>
  <si>
    <t>GH_Check</t>
  </si>
  <si>
    <t>Used for error checking columns (usually to return TRUE or FALSE) or for simple counters and flags</t>
  </si>
  <si>
    <t>20% - Accent1</t>
  </si>
  <si>
    <t>20% - Accent2</t>
  </si>
  <si>
    <t>20% - Accent3</t>
  </si>
  <si>
    <t>20% - Accent4</t>
  </si>
  <si>
    <t>20% - Accent5</t>
  </si>
  <si>
    <t>20% - Accent6</t>
  </si>
  <si>
    <t>Currency [0]</t>
  </si>
  <si>
    <t>GH_Comment</t>
  </si>
  <si>
    <t>Comments, description of formulae or content</t>
  </si>
  <si>
    <t>Percent</t>
  </si>
  <si>
    <t>GH_Source</t>
  </si>
  <si>
    <t xml:space="preserve">Description of the source of your data, text etc. </t>
  </si>
  <si>
    <t>GH_CalcSum</t>
  </si>
  <si>
    <t>Used for sum totals primarily (but can be used for any calculation that needs a lot of emphasis)</t>
  </si>
  <si>
    <t>GH_Accent07</t>
  </si>
  <si>
    <t>GH_Accent08</t>
  </si>
  <si>
    <t>GH_Accent09</t>
  </si>
  <si>
    <t>GH_Accent10</t>
  </si>
  <si>
    <t>GH_Accent11</t>
  </si>
  <si>
    <t>GH_Accent12</t>
  </si>
  <si>
    <t>Bad</t>
  </si>
  <si>
    <t>GH_Calc1</t>
  </si>
  <si>
    <t>Apply if you are using formulae in your cells</t>
  </si>
  <si>
    <t>GH_InputWhite</t>
  </si>
  <si>
    <t>Mostly used in client-facing workbooks when colours of other input styles would be inappropriate</t>
  </si>
  <si>
    <t>Good</t>
  </si>
  <si>
    <t>GH_Calc2</t>
  </si>
  <si>
    <t>If you are using different formulae in neighbouring cells</t>
  </si>
  <si>
    <t>GH_InputCalc</t>
  </si>
  <si>
    <t>Optional input style when wanting to show that an input cells is filled with a formula</t>
  </si>
  <si>
    <t>Neutral</t>
  </si>
  <si>
    <t>GH_Calc3</t>
  </si>
  <si>
    <t>please apply for each formula  a different calculation style</t>
  </si>
  <si>
    <t>Calculation</t>
  </si>
  <si>
    <t>Please use one of the calculation styles</t>
  </si>
  <si>
    <t>GH_Calc4</t>
  </si>
  <si>
    <t>to show the user that formulae do not fill down / right</t>
  </si>
  <si>
    <t>GH_InputFixed</t>
  </si>
  <si>
    <t>Input cells whose values only change rarely (e.g. sales tariffs in the budget tool changed by Finance only).</t>
  </si>
  <si>
    <t>Check Cell</t>
  </si>
  <si>
    <t>GH_Calc5</t>
  </si>
  <si>
    <t>You can use VBA to make these input cells available (by Style) to a specific user, e.g. an administrator.</t>
  </si>
  <si>
    <t>Explanatory Text</t>
  </si>
  <si>
    <t>Input</t>
  </si>
  <si>
    <t>GH_RangeName</t>
  </si>
  <si>
    <t>Used to hold the name of a close-by named range</t>
  </si>
  <si>
    <t>Hyperlink</t>
  </si>
  <si>
    <t>Standard Excel style, reformatted in Guidehouse colors, only relevant if you use hyperlinks</t>
  </si>
  <si>
    <t>Linked Cell</t>
  </si>
  <si>
    <t>(ideally to the top/left of the named range)</t>
  </si>
  <si>
    <t>Followed Hyperlink</t>
  </si>
  <si>
    <t>Note</t>
  </si>
  <si>
    <t>Output</t>
  </si>
  <si>
    <t>Warning Text</t>
  </si>
  <si>
    <t>Title styles to structure workbooks</t>
  </si>
  <si>
    <t>Styles to format output tables</t>
  </si>
  <si>
    <t>Table Styles to apply when using the table functionality from Excel</t>
  </si>
  <si>
    <t>Heading 1</t>
  </si>
  <si>
    <t>Title styles for grouping sections of analysis, NOT for headers of tables. Dark and lighter style set available.</t>
  </si>
  <si>
    <t>Styles for tables, both internal and external use</t>
  </si>
  <si>
    <t>Predefined table styles, first option applied by default, others available via Ribbon &gt; Table &gt; Design</t>
  </si>
  <si>
    <t>Heading 2</t>
  </si>
  <si>
    <t>GH_Dark_H1</t>
  </si>
  <si>
    <t>GH_Light_H1</t>
  </si>
  <si>
    <t>GH_Table0_Header</t>
  </si>
  <si>
    <t>Table headers (for simple / internal use; optional)</t>
  </si>
  <si>
    <t>GH_Table0_Cell</t>
  </si>
  <si>
    <t>Table cells (for simple / internal use; optional)</t>
  </si>
  <si>
    <t>Heading 3</t>
  </si>
  <si>
    <t>GH_Dark_H2</t>
  </si>
  <si>
    <t>GH_Light_H2</t>
  </si>
  <si>
    <t>GH_Table1_Header</t>
  </si>
  <si>
    <t>Table headers for external use, especially to paste as image into reports</t>
  </si>
  <si>
    <t>Heading 4</t>
  </si>
  <si>
    <t>GH_Dark_H3</t>
  </si>
  <si>
    <t>GH_Light_H3</t>
  </si>
  <si>
    <t>GH_Table1_Cell</t>
  </si>
  <si>
    <t>Table cells for external use, especially to paste as image into reports</t>
  </si>
  <si>
    <t>Title</t>
  </si>
  <si>
    <t>GH_Footer</t>
  </si>
  <si>
    <t>GH_Table2_Header</t>
  </si>
  <si>
    <t>Table headers for external use, especially to paste as image into proposals</t>
  </si>
  <si>
    <t>GH_Table2_Cell</t>
  </si>
  <si>
    <t>Table cells for external use, especially to paste as image into proposals</t>
  </si>
  <si>
    <t>NB: Examples pasted as picture to avoid creating 4 tables in the template</t>
  </si>
  <si>
    <t>Total</t>
  </si>
  <si>
    <t>Standard text boxes</t>
  </si>
  <si>
    <t>As no color progression is prescribed this is not implemented for Accent 7–12</t>
  </si>
  <si>
    <t>Please use GH_Warning</t>
  </si>
  <si>
    <t>Please use GH_Check</t>
  </si>
  <si>
    <t>Please use GH_Comment</t>
  </si>
  <si>
    <t>Please use GH_Input</t>
  </si>
  <si>
    <t>Please use GH_VBACommunication</t>
  </si>
  <si>
    <t>Please use one of the calculation styles OR GH_VBALink</t>
  </si>
  <si>
    <t>Guidehouse Excel Toolbox on the ES&amp;I Portal</t>
  </si>
  <si>
    <t>Purpose of this worksheet</t>
  </si>
  <si>
    <t>Applicable CN-code(s)</t>
  </si>
  <si>
    <t xml:space="preserve">Supplier Information </t>
  </si>
  <si>
    <t>Name</t>
  </si>
  <si>
    <t>Name of the installation (English name)</t>
  </si>
  <si>
    <t>Street, Number</t>
  </si>
  <si>
    <t>Country</t>
  </si>
  <si>
    <t>UNLOCODE</t>
  </si>
  <si>
    <t>Coordinates of the main emission source (latitude)</t>
  </si>
  <si>
    <t>Coordinates of the main emission source (longitude)</t>
  </si>
  <si>
    <t>Data</t>
  </si>
  <si>
    <t>Details of production installation</t>
  </si>
  <si>
    <t>1) General information - Supplier</t>
  </si>
  <si>
    <t>CN-Code</t>
  </si>
  <si>
    <t>Tonnages [t]</t>
  </si>
  <si>
    <t xml:space="preserve">a) List of aggregated goods categories, relevant precursors and corresponding production routes </t>
  </si>
  <si>
    <t>ID</t>
  </si>
  <si>
    <t>Aggregated goods category</t>
  </si>
  <si>
    <t>Route 1</t>
  </si>
  <si>
    <t>Route 2</t>
  </si>
  <si>
    <t>Route 3</t>
  </si>
  <si>
    <t>Route 4</t>
  </si>
  <si>
    <t>Route 5</t>
  </si>
  <si>
    <t>G1</t>
  </si>
  <si>
    <t>G2</t>
  </si>
  <si>
    <t>Unwrought aluminium</t>
  </si>
  <si>
    <t>Primary (electrolytic) smelting</t>
  </si>
  <si>
    <t>G3</t>
  </si>
  <si>
    <t/>
  </si>
  <si>
    <t>G4</t>
  </si>
  <si>
    <t>G5</t>
  </si>
  <si>
    <t>G6</t>
  </si>
  <si>
    <t>G7</t>
  </si>
  <si>
    <t>G8</t>
  </si>
  <si>
    <t>G9</t>
  </si>
  <si>
    <t>G10</t>
  </si>
  <si>
    <t xml:space="preserve">Aluminium products </t>
  </si>
  <si>
    <t>Crude steel</t>
  </si>
  <si>
    <t>Direct reduced iron</t>
  </si>
  <si>
    <t>Pig iron</t>
  </si>
  <si>
    <t>Alloys (FeMn, FeCr, FeNi)</t>
  </si>
  <si>
    <t>Sintered Ore</t>
  </si>
  <si>
    <t>Hydrogen</t>
  </si>
  <si>
    <t xml:space="preserve">Unwrought aluminium </t>
  </si>
  <si>
    <t>Secondary melting (recycling)</t>
  </si>
  <si>
    <t xml:space="preserve">Crude Steel </t>
  </si>
  <si>
    <t>Basic oxygen steelmaking</t>
  </si>
  <si>
    <t>Electric arc furnace</t>
  </si>
  <si>
    <t>Other production routes</t>
  </si>
  <si>
    <t>Unknown production routes</t>
  </si>
  <si>
    <t xml:space="preserve">Direct reduced iron </t>
  </si>
  <si>
    <t xml:space="preserve">Pig iron </t>
  </si>
  <si>
    <t>Blast furnace route</t>
  </si>
  <si>
    <t>Smelting reduction</t>
  </si>
  <si>
    <t xml:space="preserve">Hydrogen </t>
  </si>
  <si>
    <t>Electrolysis of water</t>
  </si>
  <si>
    <t>Chlor-Alkali electrolysis and production of chlorates</t>
  </si>
  <si>
    <t>P1</t>
  </si>
  <si>
    <t>P2</t>
  </si>
  <si>
    <t>P3</t>
  </si>
  <si>
    <t>P4</t>
  </si>
  <si>
    <t>P5</t>
  </si>
  <si>
    <t>P6</t>
  </si>
  <si>
    <t>P7</t>
  </si>
  <si>
    <t>P8</t>
  </si>
  <si>
    <t>P9</t>
  </si>
  <si>
    <t>P10</t>
  </si>
  <si>
    <t>PP1</t>
  </si>
  <si>
    <t>CH</t>
  </si>
  <si>
    <t>PP2</t>
  </si>
  <si>
    <t>PP3</t>
  </si>
  <si>
    <t>PP4</t>
  </si>
  <si>
    <t>PP5</t>
  </si>
  <si>
    <t>PP6</t>
  </si>
  <si>
    <t>PP7</t>
  </si>
  <si>
    <t>PP8</t>
  </si>
  <si>
    <t>PP9</t>
  </si>
  <si>
    <t>PP10</t>
  </si>
  <si>
    <t>PP11</t>
  </si>
  <si>
    <t>PP12</t>
  </si>
  <si>
    <t>PP13</t>
  </si>
  <si>
    <t>PP14</t>
  </si>
  <si>
    <t>PP15</t>
  </si>
  <si>
    <t>PP16</t>
  </si>
  <si>
    <t>Emissions</t>
  </si>
  <si>
    <t>Source Streams (excluding PFC emissions)</t>
  </si>
  <si>
    <t>#</t>
  </si>
  <si>
    <t>Method</t>
  </si>
  <si>
    <t>Source stream name</t>
  </si>
  <si>
    <t>Activity data (AD)</t>
  </si>
  <si>
    <t>AD Unit</t>
  </si>
  <si>
    <t>Net calorific value (NCV)</t>
  </si>
  <si>
    <t>NCV Unit</t>
  </si>
  <si>
    <t>Emission factor (EF)</t>
  </si>
  <si>
    <t>EF Unit</t>
  </si>
  <si>
    <t>Oxidation factor (OxF)</t>
  </si>
  <si>
    <t>OxF Unit</t>
  </si>
  <si>
    <t>Conversion factor (ConvF)</t>
  </si>
  <si>
    <t>ConvF Unit</t>
  </si>
  <si>
    <t>Biomass content (BioC)</t>
  </si>
  <si>
    <t>BioC Unit</t>
  </si>
  <si>
    <t>Ex.1</t>
  </si>
  <si>
    <t>Combustion</t>
  </si>
  <si>
    <t>Heavy fuel oil</t>
  </si>
  <si>
    <t>t</t>
  </si>
  <si>
    <t>GJ/t</t>
  </si>
  <si>
    <t>tCO2/TJ</t>
  </si>
  <si>
    <t>%</t>
  </si>
  <si>
    <t>Ex.2</t>
  </si>
  <si>
    <t>Process Emissions</t>
  </si>
  <si>
    <t>Raw meal for clinker</t>
  </si>
  <si>
    <t>tCO2/t</t>
  </si>
  <si>
    <t>Ex.3</t>
  </si>
  <si>
    <t>Mass balance</t>
  </si>
  <si>
    <t>Steel</t>
  </si>
  <si>
    <t>Natural gas</t>
  </si>
  <si>
    <t>1000Nm3</t>
  </si>
  <si>
    <t>GJ/1000Nm3</t>
  </si>
  <si>
    <t>Process emissions</t>
  </si>
  <si>
    <t>CO2</t>
  </si>
  <si>
    <t>Mass Balance</t>
  </si>
  <si>
    <t>Installation's emission at source stream and emission source level</t>
  </si>
  <si>
    <t>Installation-level GHG emissions and energy consumption</t>
  </si>
  <si>
    <t>Fuel balance</t>
  </si>
  <si>
    <t>Fuel balance:</t>
  </si>
  <si>
    <t>Unit</t>
  </si>
  <si>
    <t>Total fuel input</t>
  </si>
  <si>
    <t>Direct fuel for CBAM goods</t>
  </si>
  <si>
    <t>Fuel for electricity</t>
  </si>
  <si>
    <t>Direct fuel for non-CBAM goods</t>
  </si>
  <si>
    <t>Rest</t>
  </si>
  <si>
    <t>from sheet "B_EmInst"</t>
  </si>
  <si>
    <t>TJ</t>
  </si>
  <si>
    <t>manual entries</t>
  </si>
  <si>
    <t xml:space="preserve">a) GHG balance by type of GHG </t>
  </si>
  <si>
    <t>Installation level data:</t>
  </si>
  <si>
    <t>Total CO2 emissions</t>
  </si>
  <si>
    <t>Biomass emissions</t>
  </si>
  <si>
    <t>Total N2O emissions</t>
  </si>
  <si>
    <t>Total PFC emissions</t>
  </si>
  <si>
    <t>Total direct emissions</t>
  </si>
  <si>
    <t>Total indirect emissions</t>
  </si>
  <si>
    <t>tCO2e</t>
  </si>
  <si>
    <t>Information on the data quality and quality assurance</t>
  </si>
  <si>
    <t>General information on data quality:</t>
  </si>
  <si>
    <t>Please select from the hierarchical order (descending order) in the drop-down list the predominant approach for determining the installation's direct emissions.</t>
  </si>
  <si>
    <t>Justification for use of default values (if relevant):</t>
  </si>
  <si>
    <t>If the predominant method was to use default values published by the European Commission, please select from the drop-down list the most appropriate justification for not achieving higher data quality.</t>
  </si>
  <si>
    <t>Information on quality assurance:</t>
  </si>
  <si>
    <t>Please select from the hierarchical order (descending order) in the drop-down list the approach for quality assurance of emissions data.</t>
  </si>
  <si>
    <t>Example</t>
  </si>
  <si>
    <t>PPX</t>
  </si>
  <si>
    <t>Relevant precursor types within installation</t>
  </si>
  <si>
    <t>Table A</t>
  </si>
  <si>
    <t>Table B</t>
  </si>
  <si>
    <t>Table C</t>
  </si>
  <si>
    <t>yes</t>
  </si>
  <si>
    <t>no</t>
  </si>
  <si>
    <t>Operator name</t>
  </si>
  <si>
    <t>Name of the Organization</t>
  </si>
  <si>
    <t>City</t>
  </si>
  <si>
    <t>Contact person</t>
  </si>
  <si>
    <t>Email</t>
  </si>
  <si>
    <t>Phone number</t>
  </si>
  <si>
    <t>Operator 1</t>
  </si>
  <si>
    <t>Operator 2</t>
  </si>
  <si>
    <t>Operator 3</t>
  </si>
  <si>
    <t>Operator 4</t>
  </si>
  <si>
    <t>Operator 5</t>
  </si>
  <si>
    <t>Operator 6</t>
  </si>
  <si>
    <t>Operator 7</t>
  </si>
  <si>
    <t>Operator 8</t>
  </si>
  <si>
    <t xml:space="preserve">Operator </t>
  </si>
  <si>
    <t>CN Codes</t>
  </si>
  <si>
    <t>CN Name</t>
  </si>
  <si>
    <t>Product name 
(used for communication with reporting declarant, e.g. on invoices)</t>
  </si>
  <si>
    <t>The main reducing agent of the precursor, if known</t>
  </si>
  <si>
    <t>Steel mill identification number</t>
  </si>
  <si>
    <t>Form of rebate</t>
  </si>
  <si>
    <t>only for iron or steel products</t>
  </si>
  <si>
    <t>Operator ID</t>
  </si>
  <si>
    <t>Name of the installation</t>
  </si>
  <si>
    <t>Contact person name</t>
  </si>
  <si>
    <t xml:space="preserve">Contact person e-mail </t>
  </si>
  <si>
    <t>Product information</t>
  </si>
  <si>
    <t>Installation information</t>
  </si>
  <si>
    <t>Carbon price due in country of origin</t>
  </si>
  <si>
    <t>Formatting legend</t>
  </si>
  <si>
    <t xml:space="preserve">Used to provide information and explanations for workbook handling. </t>
  </si>
  <si>
    <t>Comment</t>
  </si>
  <si>
    <t>User instructions</t>
  </si>
  <si>
    <t>binary list</t>
  </si>
  <si>
    <t>RRPS</t>
  </si>
  <si>
    <t>Questions? Please contact …</t>
  </si>
  <si>
    <t xml:space="preserve">… for general questions. </t>
  </si>
  <si>
    <t>Date</t>
  </si>
  <si>
    <t xml:space="preserve">Version no. </t>
  </si>
  <si>
    <t>Editor (name)</t>
  </si>
  <si>
    <t>Changes made</t>
  </si>
  <si>
    <t xml:space="preserve">Change-Log </t>
  </si>
  <si>
    <t>If you are using different formulae in neighboring cells</t>
  </si>
  <si>
    <t>Rolls-Royce data request for CBAM reporting</t>
  </si>
  <si>
    <t>Organization</t>
  </si>
  <si>
    <r>
      <t xml:space="preserve">This worksheet is requesting data for the </t>
    </r>
    <r>
      <rPr>
        <b/>
        <sz val="8"/>
        <rFont val="Arial"/>
        <family val="2"/>
      </rPr>
      <t>Carbon Border Adjustment Mechanism</t>
    </r>
    <r>
      <rPr>
        <sz val="8"/>
        <rFont val="Arial"/>
        <family val="2"/>
      </rPr>
      <t xml:space="preserve"> that has been introduced by the European Union. Rolls-Royce Power Systems AG is required to </t>
    </r>
    <r>
      <rPr>
        <b/>
        <sz val="8"/>
        <rFont val="Arial"/>
        <family val="2"/>
      </rPr>
      <t>report on the specific embedded emissions (SEE)</t>
    </r>
    <r>
      <rPr>
        <sz val="8"/>
        <rFont val="Arial"/>
        <family val="2"/>
      </rPr>
      <t xml:space="preserve"> of their imported goods (such as aluminium and iron and stell) covered by the scope of the newly introduced regulation. These emissions include direct emissions, that are emitted during production at an installation level also including emissions from the production of electricity/heating</t>
    </r>
    <r>
      <rPr>
        <b/>
        <sz val="8"/>
        <rFont val="Arial"/>
        <family val="2"/>
      </rPr>
      <t xml:space="preserve">, </t>
    </r>
    <r>
      <rPr>
        <sz val="8"/>
        <rFont val="Arial"/>
        <family val="2"/>
      </rPr>
      <t>and indirect emissions</t>
    </r>
    <r>
      <rPr>
        <b/>
        <sz val="8"/>
        <rFont val="Arial"/>
        <family val="2"/>
      </rPr>
      <t xml:space="preserve"> </t>
    </r>
    <r>
      <rPr>
        <sz val="8"/>
        <rFont val="Arial"/>
        <family val="2"/>
      </rPr>
      <t xml:space="preserve">from electricity consumed during the production processes of the imported goods (see graph below). Rolls-Royce Power Systems AG asks their suppliers to provide them with the relevant information for the submission, including the </t>
    </r>
    <r>
      <rPr>
        <b/>
        <sz val="8"/>
        <rFont val="Arial"/>
        <family val="2"/>
      </rPr>
      <t>direct and indirect SEE (t CO2/tCBAMproduct) in line with the reporting requirements.</t>
    </r>
  </si>
  <si>
    <t>Aluminium products</t>
  </si>
  <si>
    <t>7604 10 10</t>
  </si>
  <si>
    <t>7604 10 90</t>
  </si>
  <si>
    <t>7604 21 00</t>
  </si>
  <si>
    <t>7604 29 10</t>
  </si>
  <si>
    <t>7604 29 90</t>
  </si>
  <si>
    <t>7609 00 00</t>
  </si>
  <si>
    <t>7611 00 00</t>
  </si>
  <si>
    <t>7613 00 00</t>
  </si>
  <si>
    <t>7616 10 00</t>
  </si>
  <si>
    <t>7616 91 00</t>
  </si>
  <si>
    <t>7616 99 10</t>
  </si>
  <si>
    <t>7616 99 90</t>
  </si>
  <si>
    <t>CN-code</t>
  </si>
  <si>
    <t>CN-codes for iron &amp; steel goods</t>
  </si>
  <si>
    <t>CN-codes for aluminium goods</t>
  </si>
  <si>
    <t>2601 12 00</t>
  </si>
  <si>
    <t>FeMn</t>
  </si>
  <si>
    <t>7202 1</t>
  </si>
  <si>
    <t>7202 4</t>
  </si>
  <si>
    <t>FeCr</t>
  </si>
  <si>
    <t>FeNi</t>
  </si>
  <si>
    <t>7202 6</t>
  </si>
  <si>
    <t>DRI</t>
  </si>
  <si>
    <t>7206 10 00</t>
  </si>
  <si>
    <t>7206 90 00</t>
  </si>
  <si>
    <t>7207 11 11</t>
  </si>
  <si>
    <t>7207 11 14</t>
  </si>
  <si>
    <t>7207 11 16</t>
  </si>
  <si>
    <t>7207 12 10</t>
  </si>
  <si>
    <t>7207 19 12</t>
  </si>
  <si>
    <t>7207 19 80</t>
  </si>
  <si>
    <t>7207 20 11</t>
  </si>
  <si>
    <t>7207 20 15</t>
  </si>
  <si>
    <t>7207 20 17</t>
  </si>
  <si>
    <t>7207 20 32</t>
  </si>
  <si>
    <t>7207 20 52</t>
  </si>
  <si>
    <t>7207 20 80</t>
  </si>
  <si>
    <t>7207 11 90</t>
  </si>
  <si>
    <t>7207 12 90</t>
  </si>
  <si>
    <t>7207 19 19</t>
  </si>
  <si>
    <t>7207 20 19</t>
  </si>
  <si>
    <t>7207 20 39</t>
  </si>
  <si>
    <t>7207 20 59</t>
  </si>
  <si>
    <t>7218 10 00</t>
  </si>
  <si>
    <t>7218 99 19</t>
  </si>
  <si>
    <t>7218 99 80</t>
  </si>
  <si>
    <t>Form of carbon price</t>
  </si>
  <si>
    <t xml:space="preserve">Form of Carbon price </t>
  </si>
  <si>
    <t>AED</t>
  </si>
  <si>
    <t>AMD</t>
  </si>
  <si>
    <t>ANG</t>
  </si>
  <si>
    <t>AOA</t>
  </si>
  <si>
    <t>ARS</t>
  </si>
  <si>
    <t>AUD</t>
  </si>
  <si>
    <t>AWG</t>
  </si>
  <si>
    <t>AZN</t>
  </si>
  <si>
    <t>BAM</t>
  </si>
  <si>
    <t>BBD</t>
  </si>
  <si>
    <t>BDT</t>
  </si>
  <si>
    <t>BGN</t>
  </si>
  <si>
    <t>BHD</t>
  </si>
  <si>
    <t>BIF</t>
  </si>
  <si>
    <t>BMD</t>
  </si>
  <si>
    <t>BND</t>
  </si>
  <si>
    <t>BOB</t>
  </si>
  <si>
    <t>BOV</t>
  </si>
  <si>
    <t>BRL</t>
  </si>
  <si>
    <t>BSD</t>
  </si>
  <si>
    <t>BTN</t>
  </si>
  <si>
    <t>BWP</t>
  </si>
  <si>
    <t>BYN</t>
  </si>
  <si>
    <t>BZD</t>
  </si>
  <si>
    <t>CAD</t>
  </si>
  <si>
    <t>CDF</t>
  </si>
  <si>
    <t>CHE</t>
  </si>
  <si>
    <t>CHF</t>
  </si>
  <si>
    <t>CHW</t>
  </si>
  <si>
    <t>CLF</t>
  </si>
  <si>
    <t>CLP</t>
  </si>
  <si>
    <t>CNY</t>
  </si>
  <si>
    <t>COP</t>
  </si>
  <si>
    <t>COU</t>
  </si>
  <si>
    <t>CRC</t>
  </si>
  <si>
    <t>CUC</t>
  </si>
  <si>
    <t>CUP</t>
  </si>
  <si>
    <t>CVE</t>
  </si>
  <si>
    <t>CZK</t>
  </si>
  <si>
    <t>DJF</t>
  </si>
  <si>
    <t>DKK</t>
  </si>
  <si>
    <t>DOP</t>
  </si>
  <si>
    <t>DZD</t>
  </si>
  <si>
    <t>EGP</t>
  </si>
  <si>
    <t>ERN</t>
  </si>
  <si>
    <t>ETB</t>
  </si>
  <si>
    <t>EUR</t>
  </si>
  <si>
    <t>FJD</t>
  </si>
  <si>
    <t>FKP</t>
  </si>
  <si>
    <t>GBP</t>
  </si>
  <si>
    <t>GEL</t>
  </si>
  <si>
    <t>GHS</t>
  </si>
  <si>
    <t>GIP</t>
  </si>
  <si>
    <t>GMD</t>
  </si>
  <si>
    <t>GNF</t>
  </si>
  <si>
    <t>GTQ</t>
  </si>
  <si>
    <t>GYP</t>
  </si>
  <si>
    <t>HKD</t>
  </si>
  <si>
    <t>HNL</t>
  </si>
  <si>
    <t>HTG</t>
  </si>
  <si>
    <t>HUF</t>
  </si>
  <si>
    <t>IDR</t>
  </si>
  <si>
    <t>ILS</t>
  </si>
  <si>
    <t>INR</t>
  </si>
  <si>
    <t>IQD</t>
  </si>
  <si>
    <t>IRR</t>
  </si>
  <si>
    <t>ISK</t>
  </si>
  <si>
    <t>JMD</t>
  </si>
  <si>
    <t>JOD</t>
  </si>
  <si>
    <t>JPY</t>
  </si>
  <si>
    <t>KES</t>
  </si>
  <si>
    <t>KGS</t>
  </si>
  <si>
    <t>KHR</t>
  </si>
  <si>
    <t>KMF</t>
  </si>
  <si>
    <t>KPW</t>
  </si>
  <si>
    <t>KRW</t>
  </si>
  <si>
    <t>KWD</t>
  </si>
  <si>
    <t>KYD</t>
  </si>
  <si>
    <t>KZT</t>
  </si>
  <si>
    <t>LAK</t>
  </si>
  <si>
    <t>LBP</t>
  </si>
  <si>
    <t>LKR</t>
  </si>
  <si>
    <t>LRD</t>
  </si>
  <si>
    <t>LSL</t>
  </si>
  <si>
    <t>LYD</t>
  </si>
  <si>
    <t>MAD</t>
  </si>
  <si>
    <t>MDL</t>
  </si>
  <si>
    <t>MGA</t>
  </si>
  <si>
    <t>MKD</t>
  </si>
  <si>
    <t>MMK</t>
  </si>
  <si>
    <t>MNT</t>
  </si>
  <si>
    <t>MOP</t>
  </si>
  <si>
    <t>MRU</t>
  </si>
  <si>
    <t>MVR</t>
  </si>
  <si>
    <t>MWK</t>
  </si>
  <si>
    <t>MXN</t>
  </si>
  <si>
    <t>MXV</t>
  </si>
  <si>
    <t>MYR</t>
  </si>
  <si>
    <t>MZN</t>
  </si>
  <si>
    <t>NAD</t>
  </si>
  <si>
    <t>NGN</t>
  </si>
  <si>
    <t>NIO</t>
  </si>
  <si>
    <t>NOK</t>
  </si>
  <si>
    <t>NPR</t>
  </si>
  <si>
    <t>NZD</t>
  </si>
  <si>
    <t>OMR</t>
  </si>
  <si>
    <t>PAB</t>
  </si>
  <si>
    <t>PEN</t>
  </si>
  <si>
    <t>PGK</t>
  </si>
  <si>
    <t>PHP</t>
  </si>
  <si>
    <t>PKR</t>
  </si>
  <si>
    <t>PLN</t>
  </si>
  <si>
    <t>PYG</t>
  </si>
  <si>
    <t>QAR</t>
  </si>
  <si>
    <t>RON</t>
  </si>
  <si>
    <t>RSD</t>
  </si>
  <si>
    <t>RUB</t>
  </si>
  <si>
    <t>RWF</t>
  </si>
  <si>
    <t>SAR</t>
  </si>
  <si>
    <t>SBD</t>
  </si>
  <si>
    <t>SCR</t>
  </si>
  <si>
    <t>SDG</t>
  </si>
  <si>
    <t>SEK</t>
  </si>
  <si>
    <t>SGD</t>
  </si>
  <si>
    <t>SHP</t>
  </si>
  <si>
    <t>SLE</t>
  </si>
  <si>
    <t>SLL</t>
  </si>
  <si>
    <t>SOS</t>
  </si>
  <si>
    <t>SRD</t>
  </si>
  <si>
    <t>SSP</t>
  </si>
  <si>
    <t>STN</t>
  </si>
  <si>
    <t>7218 91</t>
  </si>
  <si>
    <t>SVC</t>
  </si>
  <si>
    <t>SYP</t>
  </si>
  <si>
    <t>7218 99 11</t>
  </si>
  <si>
    <t>7218 99 20</t>
  </si>
  <si>
    <t>SZL</t>
  </si>
  <si>
    <t>THB</t>
  </si>
  <si>
    <t>7224 10</t>
  </si>
  <si>
    <t>7224 90 18</t>
  </si>
  <si>
    <t>TJS</t>
  </si>
  <si>
    <t>TMT</t>
  </si>
  <si>
    <t>7224 90 90</t>
  </si>
  <si>
    <t>TND</t>
  </si>
  <si>
    <t>TOP</t>
  </si>
  <si>
    <t>7224 90 02</t>
  </si>
  <si>
    <t>TRY</t>
  </si>
  <si>
    <t>7224 90 03</t>
  </si>
  <si>
    <t>TTD</t>
  </si>
  <si>
    <t>TWD</t>
  </si>
  <si>
    <t>7224 90 05</t>
  </si>
  <si>
    <t>TZS</t>
  </si>
  <si>
    <t>7224 90 07</t>
  </si>
  <si>
    <t>UAH</t>
  </si>
  <si>
    <t>7224 90 14</t>
  </si>
  <si>
    <t>UGX</t>
  </si>
  <si>
    <t>7224 90 31</t>
  </si>
  <si>
    <t>USD</t>
  </si>
  <si>
    <t>UYI</t>
  </si>
  <si>
    <t>7224 90 38</t>
  </si>
  <si>
    <t>UYU</t>
  </si>
  <si>
    <t>UYW</t>
  </si>
  <si>
    <t>UZS</t>
  </si>
  <si>
    <t>Iron or steel products</t>
  </si>
  <si>
    <t>VED</t>
  </si>
  <si>
    <t>VES</t>
  </si>
  <si>
    <t>VND</t>
  </si>
  <si>
    <t>VUV</t>
  </si>
  <si>
    <t>WST</t>
  </si>
  <si>
    <t>XAF</t>
  </si>
  <si>
    <t>XCD</t>
  </si>
  <si>
    <t>7211 13 00</t>
  </si>
  <si>
    <t>XDR</t>
  </si>
  <si>
    <t>XOF</t>
  </si>
  <si>
    <t>7211 14 00</t>
  </si>
  <si>
    <t>XPF</t>
  </si>
  <si>
    <t>7211 19 00</t>
  </si>
  <si>
    <t>YER</t>
  </si>
  <si>
    <t>7211 23</t>
  </si>
  <si>
    <t>ZAR</t>
  </si>
  <si>
    <t>ZMW</t>
  </si>
  <si>
    <t>7211 29 00</t>
  </si>
  <si>
    <t>7211 90</t>
  </si>
  <si>
    <t>ZWL</t>
  </si>
  <si>
    <t>7214 10 00</t>
  </si>
  <si>
    <t>7214 20 00</t>
  </si>
  <si>
    <t>7214 30 00</t>
  </si>
  <si>
    <t>7214 91</t>
  </si>
  <si>
    <t>7214 99</t>
  </si>
  <si>
    <t>7217 10</t>
  </si>
  <si>
    <t>7217 20</t>
  </si>
  <si>
    <t>7217 30</t>
  </si>
  <si>
    <t>7217 90</t>
  </si>
  <si>
    <t>7219 11 00</t>
  </si>
  <si>
    <t>7219 12</t>
  </si>
  <si>
    <t>7219 13</t>
  </si>
  <si>
    <t>7219 14</t>
  </si>
  <si>
    <t>7219 21</t>
  </si>
  <si>
    <t>7219 22</t>
  </si>
  <si>
    <t>7219 23 00</t>
  </si>
  <si>
    <t>7219 24 00</t>
  </si>
  <si>
    <t>7219 31 00</t>
  </si>
  <si>
    <t>7219 32</t>
  </si>
  <si>
    <t>7219 33</t>
  </si>
  <si>
    <t>7219 34</t>
  </si>
  <si>
    <t>7219 35</t>
  </si>
  <si>
    <t>7219 90</t>
  </si>
  <si>
    <t>7220 11 00</t>
  </si>
  <si>
    <t>7220 12 00</t>
  </si>
  <si>
    <t>7220 20</t>
  </si>
  <si>
    <t>7220 90</t>
  </si>
  <si>
    <t>Emission Trading System</t>
  </si>
  <si>
    <t>7222 11</t>
  </si>
  <si>
    <t>7222 19</t>
  </si>
  <si>
    <t>7222 20</t>
  </si>
  <si>
    <t>Tax or Levy</t>
  </si>
  <si>
    <t>7222 40</t>
  </si>
  <si>
    <t>7222 30</t>
  </si>
  <si>
    <t>Combination</t>
  </si>
  <si>
    <t>Other</t>
  </si>
  <si>
    <t>7223 00</t>
  </si>
  <si>
    <t>7225 11 00</t>
  </si>
  <si>
    <t>7225 19 10</t>
  </si>
  <si>
    <t>7225 30</t>
  </si>
  <si>
    <t>7225 40</t>
  </si>
  <si>
    <t>7225 19 90</t>
  </si>
  <si>
    <t>7225 50</t>
  </si>
  <si>
    <t>7225 91 00</t>
  </si>
  <si>
    <t>7225 92 00</t>
  </si>
  <si>
    <t>7225 99 00</t>
  </si>
  <si>
    <t>7226 11 00</t>
  </si>
  <si>
    <t>7226 19 10</t>
  </si>
  <si>
    <t>7226 20 00</t>
  </si>
  <si>
    <t>7226 91</t>
  </si>
  <si>
    <t>7226 19 80</t>
  </si>
  <si>
    <t>7226 92 00</t>
  </si>
  <si>
    <t>7226 99</t>
  </si>
  <si>
    <t>7228 10 20</t>
  </si>
  <si>
    <t>7228 10 90</t>
  </si>
  <si>
    <t>7228 20</t>
  </si>
  <si>
    <t>7228 30</t>
  </si>
  <si>
    <t>7228 50</t>
  </si>
  <si>
    <t>7228 60</t>
  </si>
  <si>
    <t>7228 70</t>
  </si>
  <si>
    <t>7228 80 00</t>
  </si>
  <si>
    <t>7228 10 50</t>
  </si>
  <si>
    <t>7228 40</t>
  </si>
  <si>
    <t>7303 00</t>
  </si>
  <si>
    <t>7304 11 00</t>
  </si>
  <si>
    <t>7304 22 00</t>
  </si>
  <si>
    <t>7304 24 00</t>
  </si>
  <si>
    <t>7304 41 00</t>
  </si>
  <si>
    <t>7304 49</t>
  </si>
  <si>
    <t>7304 51</t>
  </si>
  <si>
    <t>7304 59</t>
  </si>
  <si>
    <t>7304 19</t>
  </si>
  <si>
    <t>7304 23 00</t>
  </si>
  <si>
    <t>7304 29</t>
  </si>
  <si>
    <t>7304 31</t>
  </si>
  <si>
    <t>7304 39</t>
  </si>
  <si>
    <t>7304 90 00</t>
  </si>
  <si>
    <t>7306 11 00</t>
  </si>
  <si>
    <t>7306 21 00</t>
  </si>
  <si>
    <t>7306 40 20</t>
  </si>
  <si>
    <t>7306 61 10</t>
  </si>
  <si>
    <t>7306 69 10</t>
  </si>
  <si>
    <t>7306 19 00</t>
  </si>
  <si>
    <t>7306 29 00</t>
  </si>
  <si>
    <t>7306 30 12</t>
  </si>
  <si>
    <t>7306 30 18</t>
  </si>
  <si>
    <t>7306 30 41</t>
  </si>
  <si>
    <t>7306 30 49</t>
  </si>
  <si>
    <t>7306 30 72</t>
  </si>
  <si>
    <t>7306 30 77</t>
  </si>
  <si>
    <t>7306 30 80</t>
  </si>
  <si>
    <t>7306 61 92</t>
  </si>
  <si>
    <t>7306 61 99</t>
  </si>
  <si>
    <t>7306 69 90</t>
  </si>
  <si>
    <t>7306 90 00</t>
  </si>
  <si>
    <t>7306 40 80</t>
  </si>
  <si>
    <t>7306 50 29</t>
  </si>
  <si>
    <t>7306 50 21</t>
  </si>
  <si>
    <t>7306 50 80</t>
  </si>
  <si>
    <t>7307 11</t>
  </si>
  <si>
    <t>7307 19 10</t>
  </si>
  <si>
    <t>7307 19 90</t>
  </si>
  <si>
    <t>7307 21 00</t>
  </si>
  <si>
    <t>7307 22</t>
  </si>
  <si>
    <t>7307 23</t>
  </si>
  <si>
    <t>7307 29</t>
  </si>
  <si>
    <t>7307 91 00</t>
  </si>
  <si>
    <t>7307 92</t>
  </si>
  <si>
    <t>7307 93</t>
  </si>
  <si>
    <t>7307 99</t>
  </si>
  <si>
    <t>7311 00</t>
  </si>
  <si>
    <t>7318 11 00</t>
  </si>
  <si>
    <t>7318 12 90</t>
  </si>
  <si>
    <t>7318 13 00</t>
  </si>
  <si>
    <t>7318 14 91</t>
  </si>
  <si>
    <t>7318 14 99</t>
  </si>
  <si>
    <t>7318 14 00</t>
  </si>
  <si>
    <t>7318 21 00</t>
  </si>
  <si>
    <t>7318 24 00</t>
  </si>
  <si>
    <t>7318 29 00</t>
  </si>
  <si>
    <t>7318 12 10</t>
  </si>
  <si>
    <t>7318 14 10</t>
  </si>
  <si>
    <t>7318 15</t>
  </si>
  <si>
    <t>7318 16</t>
  </si>
  <si>
    <t>7318 22 00</t>
  </si>
  <si>
    <t>7318 23 00</t>
  </si>
  <si>
    <t>7326 11 00</t>
  </si>
  <si>
    <t>7326 19</t>
  </si>
  <si>
    <t>7326 90 92</t>
  </si>
  <si>
    <t>7326 90 94</t>
  </si>
  <si>
    <t>7326 90 96</t>
  </si>
  <si>
    <t>7326 20 00</t>
  </si>
  <si>
    <t>7326 90 30</t>
  </si>
  <si>
    <t>7326 90 40</t>
  </si>
  <si>
    <t>7326 90 50</t>
  </si>
  <si>
    <t>7326 90 60</t>
  </si>
  <si>
    <t>7326 90 98</t>
  </si>
  <si>
    <t>Reducing Agent</t>
  </si>
  <si>
    <t>Coal or coke</t>
  </si>
  <si>
    <t xml:space="preserve">Biogas </t>
  </si>
  <si>
    <t>Agglomerated iron ores and concentrates (excl. roasted iron pyrites)</t>
  </si>
  <si>
    <t>26011200</t>
  </si>
  <si>
    <t>28041000</t>
  </si>
  <si>
    <t>Pig iron and spiegeleisen, in pigs, blocks or other primary forms</t>
  </si>
  <si>
    <t>7201</t>
  </si>
  <si>
    <t>Non-alloy pig iron in pigs, blocks or other primary forms, containing, by weight, &lt;= 0,5% of phosphorous</t>
  </si>
  <si>
    <t>720110</t>
  </si>
  <si>
    <t>Non-alloy pig iron in pigs, blocks or other primary forms, containing by weight &lt;= 0,5% phosphorus, &gt;= 0,4% manganese and &lt;= 1% silicon</t>
  </si>
  <si>
    <t>72011011</t>
  </si>
  <si>
    <t>Non-alloy pig iron in pigs, blocks or other primary forms, containing by weight &lt;= 0,5% phosphorus, &gt;= 0,4% manganese and &gt; 1% silicon</t>
  </si>
  <si>
    <t>72011019</t>
  </si>
  <si>
    <t>Non-alloy pig iron in pigs, blocks or other primary forms, containing by weight &lt;= 0,5% phosphorus, and &gt;= 0,1% but &lt; 0,4% manganese</t>
  </si>
  <si>
    <t>72011030</t>
  </si>
  <si>
    <t>Non-alloy pig iron in pigs, blocks or other primary forms, containing by weight &lt;= 0,5% phosphorus, and &lt;= 0,1% manganese</t>
  </si>
  <si>
    <t>72011090</t>
  </si>
  <si>
    <t>Non-alloy pig iron in pigs, blocks or other primary forms, containing by weight &gt;= 0,5% phosphorus</t>
  </si>
  <si>
    <t>72012000</t>
  </si>
  <si>
    <t>Alloy pig iron and spiegeleisen, in pigs, blocks or other primary forms</t>
  </si>
  <si>
    <t>720150</t>
  </si>
  <si>
    <t>Alloy pig iron in pigs, blocks or other primary forms, containing by weight &gt;= 0,3% but &lt;= 1% titanium and &gt;= 0,5% but &lt;= 1% vanadium</t>
  </si>
  <si>
    <t>72015010</t>
  </si>
  <si>
    <t>Alloy pig iron and spiegeleisen, in pigs, blocks or other primary forms (excl. alloy iron containing, by weight, &gt;= 0,3% but &lt;= 1% titanium and &gt;= 0,5% but &lt;= 1% vanadium)</t>
  </si>
  <si>
    <t>72015090</t>
  </si>
  <si>
    <t>Ferro-manganese, containing by weight &gt; 2% of carbon</t>
  </si>
  <si>
    <t>720211</t>
  </si>
  <si>
    <t>Ferro-manganese, containing by weight &gt; 2% carbon, with a granulometry &lt;= 5 mm and a manganese content by weight &gt; 65%</t>
  </si>
  <si>
    <t>72021120</t>
  </si>
  <si>
    <t>Ferro-manganese, containing by weight &gt; 2% carbon (excl. ferro-manganese with a granulometry of &lt;= 5 mm and containing by weight &gt; 65% manganese)</t>
  </si>
  <si>
    <t>72021180</t>
  </si>
  <si>
    <t>Ferro-manganese, containing by weight &lt;= 2% carbon</t>
  </si>
  <si>
    <t>72021900</t>
  </si>
  <si>
    <t>Ferro-chromium, containing by weight &gt; 4% of carbon</t>
  </si>
  <si>
    <t>720241</t>
  </si>
  <si>
    <t>Ferro-chromium, containing by weight &gt; 4% but &lt;= 6% carbon</t>
  </si>
  <si>
    <t>72024110</t>
  </si>
  <si>
    <t>Ferro-chromium, containing by weight &gt; 6% carbon</t>
  </si>
  <si>
    <t>72024190</t>
  </si>
  <si>
    <t>Ferro-chromium, containing by weight &lt;= 4% of carbon</t>
  </si>
  <si>
    <t>720249</t>
  </si>
  <si>
    <t>Ferro-chromium, containing by weight &lt;= 0,05% carbon</t>
  </si>
  <si>
    <t>72024910</t>
  </si>
  <si>
    <t>Ferro-chromium, containing by weight &gt; 0,05% but &lt;= 0,5% carbon</t>
  </si>
  <si>
    <t>72024950</t>
  </si>
  <si>
    <t>Ferro-chromium, containing by weight &gt; 0,5% but &lt;= 4% carbon</t>
  </si>
  <si>
    <t>72024990</t>
  </si>
  <si>
    <t>Ferro-nickel</t>
  </si>
  <si>
    <t>72026000</t>
  </si>
  <si>
    <t>Ferrous products obtained by direct reduction of iron ore and other spongy ferrous products, in lumps, pellets or similar forms; iron having a minimum purity by weight of 99,94%, in lumps, pellets or similar forms</t>
  </si>
  <si>
    <t>7203</t>
  </si>
  <si>
    <t>Ferrous products obtained by direct reduction of iron ore, in lumps, pellets or similar forms</t>
  </si>
  <si>
    <t>72031000</t>
  </si>
  <si>
    <t>Spongy ferrous products, obtained from molten pig iron by atomisation, iron of a purity of &gt;= 99,94%, in lumps, pellets or similar forms</t>
  </si>
  <si>
    <t>72039000</t>
  </si>
  <si>
    <t>Granules and powders of pig iron, spiegeleisen, iron or steel (excl. granules and powders of ferro-alloys, turnings and filings of iron or steel, radioactive iron powders "isotopes" and certain low-calibre, substandard balls for ballbearings)</t>
  </si>
  <si>
    <t>7205</t>
  </si>
  <si>
    <t>Granules, of pig iron, spiegeleisen, iron or steel (excl. granules of ferro-alloys, turnings and filings of iron or steel, certain small calibre items, defective balls for ball-bearings)</t>
  </si>
  <si>
    <t>72051000</t>
  </si>
  <si>
    <t>72052100</t>
  </si>
  <si>
    <t>Powders, of pig iron, spiegeleisen, iron or non-alloy steel (excl. powders of ferro-alloys and radioactive iron powders "isotopes")</t>
  </si>
  <si>
    <t>72052900</t>
  </si>
  <si>
    <t>Iron and non-alloy steel in ingots or other primary forms (excl. remelting scrap ingots, products obtained by continuous casting and iron of heading 7203)</t>
  </si>
  <si>
    <t>7206</t>
  </si>
  <si>
    <t>Ingots, of iron and non-alloy steel (excl. remelted scrap ingots, continuous cast products, iron of heading 7203)</t>
  </si>
  <si>
    <t>72061000</t>
  </si>
  <si>
    <t>Iron and non-alloy steel, in puddled bars or other primary forms (excl. ingots, remelted scrap ingots, continuous cast products, iron of heading 7203)</t>
  </si>
  <si>
    <t>72069000</t>
  </si>
  <si>
    <t>Semi-finished products of iron or non-alloy steel</t>
  </si>
  <si>
    <t>7207</t>
  </si>
  <si>
    <t>Semi-finished products of iron or non-alloy steel containing, by weight, &lt; 0,25% of carbon, of square or rectangular cross-section, the width measuring &lt; twice the thickness</t>
  </si>
  <si>
    <t>720711</t>
  </si>
  <si>
    <t>Semi-finished products, of non-alloy free-cutting steel, containing by weight &lt; 0,25% carbon, of square or rectangular cross-section, the width &lt; twice the thickness, rolled or obtained by continuous casting</t>
  </si>
  <si>
    <t>72071111</t>
  </si>
  <si>
    <t>Semi-finished products, of iron or non-alloy steel, containing by weight &lt; 0,25% carbon, of square or rectangular cross-section, the width &lt; twice the thickness of &lt;= 130 mm, rolled or obtained by continuous casting (excl. free-cutting steel)</t>
  </si>
  <si>
    <t>72071114</t>
  </si>
  <si>
    <t>Semi-finished products, of iron or non-alloy steel, containing by weight &lt; 0,25% carbon, of square or rectangular cross-section, the width &lt; twice the thickness of &gt; 130 mm, rolled or obtained by continuous casting (excl. free-cutting steel)</t>
  </si>
  <si>
    <t>72071116</t>
  </si>
  <si>
    <t>Semi-finished products of iron or non-alloy steel, containing by weight &lt; 0,25% carbon, of rectangular cross-section, the width &lt; twice the thickness, forged</t>
  </si>
  <si>
    <t>72071190</t>
  </si>
  <si>
    <t>Semi-finished products of iron or non-alloy steel containing, by weight, &lt; 0,25% of carbon, of rectangular "other than square" cross-section, the width measuring &gt;= twice the thickness</t>
  </si>
  <si>
    <t>720712</t>
  </si>
  <si>
    <t>Semi-finished products of iron or non-alloy steel, containing by weight &lt; 0,25 of carbon, of rectangular "other than square" cross-section, the width measuring &gt;= twice the thickness, rolled or obtained by continuous casting</t>
  </si>
  <si>
    <t>72071210</t>
  </si>
  <si>
    <t>Semi-finished products of iron or non-alloy steel, containing by weight &lt; 0,25% carbon, of rectangular "other than square" cross-section, the width &gt;= twice the thickness, forged</t>
  </si>
  <si>
    <t>72071290</t>
  </si>
  <si>
    <t>Semi-finished products of iron or non-alloy steel containing, by weight, &lt; 0,25% of carbon, of circular cross-section, or of a cross-section other than square or rectangular</t>
  </si>
  <si>
    <t>720719</t>
  </si>
  <si>
    <t>Semi-finished products, of iron or non-alloy steel, containing by weight &lt; 0,25% carbon, of circular or polygonal cross-section, rolled or obtained by continuous casting</t>
  </si>
  <si>
    <t>72071912</t>
  </si>
  <si>
    <t>Semi-finished products of iron or non-alloy steel, containing by weight &lt; 0,25% carbon, of circular or polygonal cross-section, forged</t>
  </si>
  <si>
    <t>72071919</t>
  </si>
  <si>
    <t>Semi-finished products of iron or non-alloy steel, containing by weight &lt; 0,25% carbon (excl. semi-products, of square, rectangular, circular or polygonal cross-section)</t>
  </si>
  <si>
    <t>72071980</t>
  </si>
  <si>
    <t>Semi-finished products of iron or non-alloy steel containing, by weight, &gt;= 0,25% of carbon</t>
  </si>
  <si>
    <t>720720</t>
  </si>
  <si>
    <t>Semi-finished products, of non-alloy free-cutting steel, containing by weight &gt;= 0,25% carbon, of square or rectangular cross-section, the width &lt; twice the thickness, rolled or obtained by continuous casting</t>
  </si>
  <si>
    <t>72072011</t>
  </si>
  <si>
    <t>Semi-finished products of iron or non-alloy steel, containing by weight &gt;= 0,25% but &lt; 0,6% carbon, of square or rectangular cross-section, the width &lt; twice the thickness, rolled or obtained by continuous casting (excl. free-cutting steel)</t>
  </si>
  <si>
    <t>72072015</t>
  </si>
  <si>
    <t>Semi-finished products of iron or non-alloy steel, containing by weight &gt;= 0,6% carbon, of square or rectangular cross-section, the width &lt; twice the thickness, rolled or obtained by continuous casting (excl. free-cutting steel)</t>
  </si>
  <si>
    <t>72072017</t>
  </si>
  <si>
    <t>Semi-finished products of iron or non-alloy steel, containing by weight &gt;= 0,25% carbon, of square or rectangular cross-section, the width &lt; twice the thickness, forged</t>
  </si>
  <si>
    <t>72072019</t>
  </si>
  <si>
    <t>Semi-finished products of iron or non-alloy steel, containing by weight &gt;= 0,25 of carbon, of rectangular "other than square" cross-section, the width measuring &gt;= twice the thickness, rolled or obtained by continuous casting</t>
  </si>
  <si>
    <t>72072032</t>
  </si>
  <si>
    <t>Semi-finished products of iron or non-alloy steel, containing by weight &gt;= 0,25% carbon, of rectangular "other than square" cross-section and the width &gt;= twice the thickness, forged</t>
  </si>
  <si>
    <t>72072039</t>
  </si>
  <si>
    <t>Semi-finished products of iron or non-alloy steel, containing by weight &gt;= 0,25% carbon, of circular or polygonal cross-section, rolled or obtained by continuous casting</t>
  </si>
  <si>
    <t>72072052</t>
  </si>
  <si>
    <t>Semi-finished products of iron or non-alloy steel, containing by weight &gt;= 0,6% carbon, of circular or polygonal cross-section, forged</t>
  </si>
  <si>
    <t>72072059</t>
  </si>
  <si>
    <t>Semi-finished products of iron or non-alloy steel, containing by weight &gt;= 0,25% carbon (excl. those of square, rectangular, circular or polygonal cross-section)</t>
  </si>
  <si>
    <t>72072080</t>
  </si>
  <si>
    <t>Flat-rolled products of iron or non-alloy steel, of a width &gt;= 600 mm, hot-rolled, not clad, plated or coated</t>
  </si>
  <si>
    <t>7208</t>
  </si>
  <si>
    <t>Flat-rolled products of iron or non-alloy steel, of a width of &gt;= 600 mm, in coils, simply hot-rolled, not clad, plated or coated, with patterns in relief directly due to the rolling process</t>
  </si>
  <si>
    <t>72081000</t>
  </si>
  <si>
    <t>Flat-rolled products of iron or non-alloy steel, of a width of &gt;= 600 mm, in coils, simply hot-rolled, not clad, plated or coated, of a thickness of &gt;= 4,75 mm, pickled, without patterns in relief</t>
  </si>
  <si>
    <t>72082500</t>
  </si>
  <si>
    <t>Flat-rolled products of iron or non-alloy steel, of a width of &gt;= 600 mm, in coils, simply hot-rolled, not clad, plated or coated, of a thickness of &gt;= 3 mm but &lt; 4,75 mm, pickled, without patterns in relief</t>
  </si>
  <si>
    <t>72082600</t>
  </si>
  <si>
    <t>Flat-rolled products of iron or non-alloy steel, of a width of &gt;= 600 mm, in coils, simply hot-rolled, not clad, plated or coated, of a thickness of &lt; 3 mm, pickled, without patterns in relief</t>
  </si>
  <si>
    <t>72082700</t>
  </si>
  <si>
    <t>Flat-rolled products of iron or non-alloy steel, of a width of &gt;= 600 mm, in coils, simply hot-rolled, not clad, plated or coated, of a thickness of &gt;= 10 mm, not pickled, without patterns in relief</t>
  </si>
  <si>
    <t>72083600</t>
  </si>
  <si>
    <t>Flat-rolled products of iron or non-alloy steel, of a width of &gt;= 600 mm, in coils, simply hot-rolled, not clad, plated or coated, of a thickness of &gt;= 4,75 mm but &lt; 10 mm, not pickled, without patterns in relief</t>
  </si>
  <si>
    <t>72083700</t>
  </si>
  <si>
    <t>Flat-rolled products of iron or non-alloy steel, of a width of &gt;= 600 mm, in coils, simply hot-rolled, not clad, plated or coated, of a thickness of &gt;= 3 mm but &lt; 4,75 mm, not pickled, without patterns in relief</t>
  </si>
  <si>
    <t>72083800</t>
  </si>
  <si>
    <t>Flat-rolled products of iron or non-alloy steel, of a width of &gt;= 600 mm, in coils, simply hot-rolled, not clad, plated or coated, of a thickness of &lt; 3 mm, not pickled, without patterns in relief</t>
  </si>
  <si>
    <t>72083900</t>
  </si>
  <si>
    <t>Flat-rolled products of iron or non-alloy steel, of a width of &gt;= 600 mm, not in coils, simply hot-rolled, not clad, plated or coated, with patterns in relief directly due to the rolling process</t>
  </si>
  <si>
    <t>72084000</t>
  </si>
  <si>
    <t>Flat-rolled products of iron or non-alloy steel, of a width &gt;= 600 mm, not in coils, simply hot-rolled, not clad, plated or coated, of a thickness of &gt; 10 mm, without patterns in relief</t>
  </si>
  <si>
    <t>720851</t>
  </si>
  <si>
    <t>Flat-rolled products of iron or non-alloy steel, of a width of &gt;= 600 mm, not in coils, simply hot-rolled, not clad, plated or coated, of a thickness of &gt; 15 mm, without patterns in relief</t>
  </si>
  <si>
    <t>72085120</t>
  </si>
  <si>
    <t>Flat-rolled products of iron or non-alloy steel, of a width of &gt;= 2.050 mm, not in coils, simply hot-rolled, not clad, plated or coated, of a thickness of &gt; 10 mm but &lt;= 15 mm, without patterns in relief (excl. "wide flats")</t>
  </si>
  <si>
    <t>72085191</t>
  </si>
  <si>
    <t>Flat-rolled products of iron or non-alloy steel, of a width of &lt; 2.050 mm but &gt;= 600 mm, not in coils, simply hot-rolled, not clad, plated or coated, of a thickness of &gt; 10 mm but &lt;= 15 mm, without patterns in relief</t>
  </si>
  <si>
    <t>72085198</t>
  </si>
  <si>
    <t>Flat-rolled products of iron or non-alloy steel, of a width of &gt;= 600 mm, not in coils, simply hot-rolled, not clad, plated or coated, of a thickness of &gt;= 4,75 mm but &lt;= 10 mm, without patterns in relief</t>
  </si>
  <si>
    <t>720852</t>
  </si>
  <si>
    <t>Flat-rolled products of iron or non-alloy steel, of a width of &lt;= 1.250 mm, not in coils, simply hot-rolled on four faces or in a closed box pass, not clad, plated or coated, of a thickness of &gt;= 4,75 mm but &lt;= 10 mm, without patterns in relief</t>
  </si>
  <si>
    <t>72085210</t>
  </si>
  <si>
    <t>Flat-rolled products of iron or non-alloy steel, of a width of &gt;= 2.050 mm, not in coils, simply hot-rolled, not clad, plated or coated, of a thickness of &gt;= 4,75 mm but &lt;= 10 mm, without patterns in relief</t>
  </si>
  <si>
    <t>72085291</t>
  </si>
  <si>
    <t>Flat-rolled products of iron or non-alloy steel, of a width of &lt; 2.050 mm but &gt;= 600 mm, not in coils, simply hot-rolled, not clad, plated or coated, of a thickness of &gt;= 4,75 mm but &lt;= 10 mm, without patterns in relief (excl. rolled on four faces or in a closed bow pass of a width &lt;= 1.250 mm)</t>
  </si>
  <si>
    <t>72085299</t>
  </si>
  <si>
    <t>Flat-rolled products of iron or non-alloy steel, of a width of &gt;= 600 mm, not in coils, simply hot-rolled, not clad, plated or coated, of a thickness of &gt;= 3 mm but &lt; 4,75 mm, without patterns in relief</t>
  </si>
  <si>
    <t>720853</t>
  </si>
  <si>
    <t>Flat-rolled products of iron or non-alloy steel, of a width of &lt;= 1.250 mm, not in coils, simply hot-rolled on four faces or in a closed box pass, not clad, plated or coated, of a thickness of &gt;= 4 mm but &lt; 4,75 mm, without patterns in relief</t>
  </si>
  <si>
    <t>72085310</t>
  </si>
  <si>
    <t>Flat-rolled products of iron or non-alloy steel, of a width of &gt;= 600 mm, not in coils, simply hot-rolled, not clad, plated or coated, of a thickness of &gt;= 3 mm but &lt; 4,75 mm, without patterns in relief (excl. rolled on four faces or in a closed bow pass of a width &lt;= 1.250 mm and of a thickness of &gt;= 4 mm)</t>
  </si>
  <si>
    <t>72085390</t>
  </si>
  <si>
    <t>Flat-rolled products of iron or non-alloy steel, of a width of &gt;= 600 mm, not in coils, simply hot-rolled, not clad, plated or coated, of a thickness of &lt; 3 mm, without patterns in relief</t>
  </si>
  <si>
    <t>72085400</t>
  </si>
  <si>
    <t>Flat-rolled products of iron or steel, of a width &gt;= 600 mm, hot-rolled and further worked, but not clad, plated or coated</t>
  </si>
  <si>
    <t>720890</t>
  </si>
  <si>
    <t>Flat-rolled products of iron or steel, of a width &gt;= 600 mm, hot-rolled and further worked, but not clad, plated or coated, perforated</t>
  </si>
  <si>
    <t>72089020</t>
  </si>
  <si>
    <t>Flat-rolled products of iron or steel, of a width &gt;= 600 mm, hot-rolled and further worked, but not clad, plated or coated, non-perforated</t>
  </si>
  <si>
    <t>72089080</t>
  </si>
  <si>
    <t>Flat-rolled products of iron or non-alloy steel, of a width of &gt;= 600 mm, cold-rolled "cold-reduced", not clad, plated or coated</t>
  </si>
  <si>
    <t>7209</t>
  </si>
  <si>
    <t>Flat-rolled products of iron or non-alloy steel, of a width of &gt;= 600 mm, in coils, simply cold-rolled "cold-reduced", not clad, plated or coated, of a thickness of &gt;= 3 mm</t>
  </si>
  <si>
    <t>72091500</t>
  </si>
  <si>
    <t>Flat-rolled products of iron or non-alloy steel, of a width of &gt;= 600 mm, in coils, simply cold-rolled "cold-reduced", not clad, plated or coated, of a thickness of &gt; 1 mm but &lt; 3 mm</t>
  </si>
  <si>
    <t>720916</t>
  </si>
  <si>
    <t>Flat-rolled products of iron or non-alloy steel, of a width of &gt;= 600 mm, in coils, simply cold-rolled "cold-reduced", of a thickness of &gt; 1 mm but &lt; 3 mm "electrical"</t>
  </si>
  <si>
    <t>72091610</t>
  </si>
  <si>
    <t>Flat-rolled products of iron or non-alloy steel, of a width of &gt;= 600 mm, in coils, simply cold-rolled "cold-reduced", not clad, plated or coated, of a thickness of &gt; 1 mm but &lt; 3 mm (excl. electrical)</t>
  </si>
  <si>
    <t>72091690</t>
  </si>
  <si>
    <t>Flat-rolled products of iron or non-alloy steel, of a width of &gt;= 600 mm, in coils, simply cold-rolled "cold-reduced", not clad, plated or coated, of a thickness of &gt;= 0,5 mm but &lt;= 1 mm</t>
  </si>
  <si>
    <t>720917</t>
  </si>
  <si>
    <t>Flat-rolled products of iron or non-alloy steel, of a width of &gt;= 600 mm, in coils, simply cold-rolled "cold-reduced", of a thickness of &gt;= 0,5 mm but &lt;= 1 mm "electrical"</t>
  </si>
  <si>
    <t>72091710</t>
  </si>
  <si>
    <t>Flat-rolled products of iron or non-alloy steel, of a width of &gt;= 600 mm, in coils, simply cold-rolled "cold-reduced", not clad, plated or coated, of a thickness of &gt;= 0,5 mm but &lt;= 1 mm (excl. electrical)</t>
  </si>
  <si>
    <t>72091790</t>
  </si>
  <si>
    <t>Flat-rolled products of iron or non-alloy steel, of a width of &gt;= 600 mm, in coils, simply cold-rolled "cold-reduced", not clad, plated or coated, of a thickness of &lt; 0,5 mm</t>
  </si>
  <si>
    <t>720918</t>
  </si>
  <si>
    <t>Flat-rolled products of iron or non-alloy steel, of a width of &gt;= 600 mm, in coils, simply cold-rolled "cold-reduced", of a thickness of &lt; 0,5 mm "electrical"</t>
  </si>
  <si>
    <t>72091810</t>
  </si>
  <si>
    <t>Flat-rolled products of iron or non-alloy steel, of a width of &gt;= 600 mm, in coils, simply cold-rolled "cold-reduced", not clad, plated or coated, of a thickness of &gt;= 0,35 mm but &lt; 0,5 mm (excl. electrical)</t>
  </si>
  <si>
    <t>72091891</t>
  </si>
  <si>
    <t>Flat-rolled products of iron or non-alloy steel, of a width of &gt;= 600 mm, in coils, simply cold-rolled "cold-reduced", not clad, plated or coated, of a thickness of &lt; 0,35 mm (excl. electrical)</t>
  </si>
  <si>
    <t>72091899</t>
  </si>
  <si>
    <t>Flat-rolled products of iron or non-alloy steel, of a width of &gt;= 600 mm, not in coils, simply cold-rolled "cold-reduced", not clad, plated or coated, of a thickness of &gt;= 3 mm</t>
  </si>
  <si>
    <t>72092500</t>
  </si>
  <si>
    <t>Flat-rolled products of iron or non-alloy steel, of a width of &gt;= 600 mm, not in coils, simply cold-rolled "cold-reduced", not clad, plated or coated, of a thickness of &gt; 1 mm but &lt; 3 mm</t>
  </si>
  <si>
    <t>720926</t>
  </si>
  <si>
    <t>Flat-rolled products of iron or non-alloy steel, of a width of &gt;= 600 mm, not in coils, simply cold-rolled "cold-reduced", of a thickness of &gt; 1 mm but &lt; 3 mm "electrical"</t>
  </si>
  <si>
    <t>72092610</t>
  </si>
  <si>
    <t>Flat-rolled products of iron or non-alloy steel, of a width of &gt;= 600 mm, not in coils, simply cold-rolled "cold-reduced", not clad, plated or coated, of a thickness of &gt; 1 mm but &lt; 3 mm (excl. electrical)</t>
  </si>
  <si>
    <t>72092690</t>
  </si>
  <si>
    <t>Flat-rolled products of iron or non-alloy steel, of a width of &gt;= 600 mm, not in coils, simply cold-rolled "cold-reduced", not clad, plated or coated, of a thickness of &gt;= 0,5 mm but &lt;= 1 mm</t>
  </si>
  <si>
    <t>720927</t>
  </si>
  <si>
    <t>Flat-rolled products of iron or non-alloy steel, of a width of &gt;= 600 mm, not in coils, simply cold-rolled "cold-reduced", of a thickness of &gt;= 0,5 mm but &lt;= 1 mm "electrical"</t>
  </si>
  <si>
    <t>72092710</t>
  </si>
  <si>
    <t>Flat-rolled products of iron or non-alloy steel, of a width of &gt;= 600 mm, not in coils, simply cold-rolled "cold-reduced", not clad, plated or coated, of a thickness of &gt;= 0,5 mm but &lt;= 1 mm (excl. electrical)</t>
  </si>
  <si>
    <t>72092790</t>
  </si>
  <si>
    <t>Flat-rolled products of iron or non-alloy steel, of a width of &gt;= 600 mm, not in coils, simply cold-rolled "cold-reduced", not clad, plated or coated, of a thickness of &lt; 0,5 mm</t>
  </si>
  <si>
    <t>720928</t>
  </si>
  <si>
    <t>Flat-rolled products of iron or non-alloy steel, of a width of &gt;= 600 mm, not in coils, simply cold-rolled "cold-reduced", of a thickness of &lt; 0,5 mm "electrical"</t>
  </si>
  <si>
    <t>72092810</t>
  </si>
  <si>
    <t>Flat-rolled products of iron or non-alloy steel, of a width of &gt;= 600 mm, not in coils, simply cold-rolled "cold-reduced", not clad, plated or coated, of a thickness of &lt; 0,5 mm (excl. electrical)</t>
  </si>
  <si>
    <t>72092890</t>
  </si>
  <si>
    <t>Flat-rolled products of iron or steel, of a width of &gt;= 600 mm, cold-rolled "cold-reduced", and further worked, but not clad, plated or coated</t>
  </si>
  <si>
    <t>720990</t>
  </si>
  <si>
    <t>Flat-rolled products of iron or steel, of a width of &gt;= 600 mm, cold-rolled "cold-reduced" and further worked, but not clad, plated or coated, perforated</t>
  </si>
  <si>
    <t>72099020</t>
  </si>
  <si>
    <t>Flat-rolled products of iron or steel, of a width of &gt;= 600 mm, cold-rolled "cold-reduced" and further worked, but not clad, plated or coated, non-perforated</t>
  </si>
  <si>
    <t>72099080</t>
  </si>
  <si>
    <t>Flat-rolled products of iron or non-alloy steel, of a width &gt;= 600 mm, hot-rolled or cold-rolled "cold-reduced", clad, plated or coated</t>
  </si>
  <si>
    <t>7210</t>
  </si>
  <si>
    <t>Flat-rolled products of iron or non-alloy steel, of a width of &gt;= 600 mm, hot-rolled or cold-rolled "cold-reduced", tinned, of a thickness of &gt;= 0,5 mm</t>
  </si>
  <si>
    <t>72101100</t>
  </si>
  <si>
    <t>Flat-rolled products of iron or non-alloy steel, of a width of &gt;= 600 mm, hot-rolled or cold-rolled "cold-reduced", tinned, of a thickness of &lt; 0,5 mm</t>
  </si>
  <si>
    <t>721012</t>
  </si>
  <si>
    <t>Tinplate of iron or non-alloy steel, of a width of &gt;= 600 mm and of a thickness of &lt; 0,5 mm, tinned [coated with a layer of metal containing, by weight,  &gt;= 97% of tin], not further worked than surface-treated</t>
  </si>
  <si>
    <t>72101220</t>
  </si>
  <si>
    <t>Flat-rolled products of iron or non-alloy steel, of a width of &gt;= 600 mm, hot-rolled or cold-rolled "cold-reduced", plated or coated with tin, of a thickness of &lt; 0,5 mm (excl. tinplate)</t>
  </si>
  <si>
    <t>72101280</t>
  </si>
  <si>
    <t>Flat-rolled products of iron or non-alloy steel, of a width of &gt;= 600 mm, hot-rolled or cold-rolled "cold-reduced", plated or coated with lead, incl. terne-plate</t>
  </si>
  <si>
    <t>72102000</t>
  </si>
  <si>
    <t>Flat-rolled products of iron or non-alloy steel, of a width of &gt;= 600 mm, hot-rolled or cold-rolled "cold-reduced", electrolytically plated or coated with zinc</t>
  </si>
  <si>
    <t>72103000</t>
  </si>
  <si>
    <t>Flat-rolled products of iron or non-alloy steel, of a width of &gt;= 600 mm, hot-rolled or cold-rolled "cold-reduced", corrugated, plated or coated with zinc (excl. electrolytically plated or coated with zinc)</t>
  </si>
  <si>
    <t>72104100</t>
  </si>
  <si>
    <t>Flat-rolled products of iron or non-alloy steel, of a width of &gt;= 600 mm, hot-rolled or cold-rolled "cold-reduced", not corrugated, plated or coated with zinc (excl. electrolytically plated or coated with zinc)</t>
  </si>
  <si>
    <t>72104900</t>
  </si>
  <si>
    <t>Flat-rolled products of iron or non-alloy steel, of a width of &gt;= 600 mm, hot-rolled or cold-rolled "cold-reduced", plated or coated with chromium oxides or with chromium and chromium oxides</t>
  </si>
  <si>
    <t>72105000</t>
  </si>
  <si>
    <t>Flat-rolled products of iron or non-alloy steel, of a width of &gt;= 600 mm, hot-rolled or cold-rolled "cold-reduced", plated or coated with aluminium-zinc alloys</t>
  </si>
  <si>
    <t>72106100</t>
  </si>
  <si>
    <t>Flat-rolled products of iron or non-alloy steel, of a width of &gt;= 600 mm, hot-rolled or cold-rolled "cold-reduced", plated or coated with aluminium (excl. products plated or coated with aluminium-zinc alloys)</t>
  </si>
  <si>
    <t>72106900</t>
  </si>
  <si>
    <t>Flat products of iron or non-alloy steel, of a width of &gt;= 600 mm, hot-rolled or cold-rolled "cold-reduced", painted, varnished or coated with plastics</t>
  </si>
  <si>
    <t>721070</t>
  </si>
  <si>
    <t>Tinplate of a width of &gt;= 600 mm and of a thickness of &lt; 0,5 mm, tinned [coated with a layer of metal containing, by weight,  &gt;= 97% of tin], not further worked than varnished, and flat products plated or coated with chromium oxides or with chromium and chromium oxides, of iron or non-alloy steel, of a width of &gt;= 600 mm, hot-rolled or cold-rolled "cold-reduced", varnished</t>
  </si>
  <si>
    <t>72107010</t>
  </si>
  <si>
    <t>Flat-rolled products of iron or non-alloy steel, of a width of &gt;= 600 mm, hot-rolled or cold-rolled "cold-reduced", painted, varnished or plastic coated (excl. tinplate and products electrolytically plated or coated with chrome, varnished)</t>
  </si>
  <si>
    <t>72107080</t>
  </si>
  <si>
    <t>Flat-rolled products of iron or non-alloy steel, of a width of &gt;= 600 mm, hot-rolled or cold-rolled "cold-reduced", clad, plated or coated (excl. tinned, plated or coated with lead, zinc, chromium oxides, chromium and chromium oxides, or aluminium, painted, varnished or coated with plastics)</t>
  </si>
  <si>
    <t>721090</t>
  </si>
  <si>
    <t>Flat-rolled products of iron or non-alloy steel, of a width of &gt;= 600 mm, hot-rolled or cold-rolled "cold-reduced", clad</t>
  </si>
  <si>
    <t>72109030</t>
  </si>
  <si>
    <t>Flat-rolled products of iron or non-alloy steel, tinned and printed, of a width of &gt;= 600 mm, hot-rolled or cold-rolled "cold-reduced"</t>
  </si>
  <si>
    <t>72109040</t>
  </si>
  <si>
    <t>Flat-rolled products of iron or non-alloy steel, hot-rolled or cold-rolled "cold-reduced", of a width of &gt;= 600 mm, plated or coated (excl. plated or coated with thin, lead "incl. terne-plate", zinc, aluminium, chromium, chromium oxides, plastics, platinum, painted or varnished, clad and tinned and printed)</t>
  </si>
  <si>
    <t>72109080</t>
  </si>
  <si>
    <t>Flat-rolled products of iron or non-alloy steel, of a width of &lt; 600 mm, hot-rolled or cold-rolled "cold-reduced", not clad, plated or coated</t>
  </si>
  <si>
    <t>7211</t>
  </si>
  <si>
    <t>Flat-rolled products of iron or non-alloy steel, simply hot-rolled on four faces or in a closed box pass, not clad, plated or coated, of a width of &gt; 150 mm but &lt; 600 mm and a thickness of &gt;= 4 mm, not in coils, without patterns in relief, commonly known as "wide flats"</t>
  </si>
  <si>
    <t>72111300</t>
  </si>
  <si>
    <t>Flat-rolled products of iron or non-alloy steel, of a width &lt; 600 mm, not further worked than hot-rolled, not clad, plated or coated, of a thickness of &gt;= 4,75 mm (excl. "wide flats")</t>
  </si>
  <si>
    <t>72111400</t>
  </si>
  <si>
    <t>Flat-rolled products of iron or non-alloy steel, of a width &lt; 600 mm, simply hot-rolled, not clad, plated or coated, of a thickness &lt; 4,75 mm (excl. "wide flats")</t>
  </si>
  <si>
    <t>72111900</t>
  </si>
  <si>
    <t>Flat-rolled products of iron or non-alloy steel, of a width of &lt; 600 mm, simply cold-rolled "cold-reduced", not clad, plated or coated, containing by weight &lt; 0,25% of carbon</t>
  </si>
  <si>
    <t>721123</t>
  </si>
  <si>
    <t>Flat-rolled products of iron or non-alloy steel, of a width of &lt; 600 mm, simply cold-rolled "cold-reduced", not clad, plated or coated, containing by weight &lt; 0,25% of carbon "electrical"</t>
  </si>
  <si>
    <t>72112320</t>
  </si>
  <si>
    <t>Flat-rolled products of iron or non-alloy steel, of a width of &lt; 600 mm and of a thickness of &gt;= 0,35 mm, simply cold-rolled "cold-reduced", not clad, plated or coated, containing by weight &lt; 0,25% of carbon (excl. electrical plate)</t>
  </si>
  <si>
    <t>72112330</t>
  </si>
  <si>
    <t>Flat-rolled products of iron or non-alloy steel, of a width of &lt; 600 mm and of a thickness of &lt; 0,35 mm, simply cold-rolled "cold-reduced", not clad, plated or coated, containing by weight &lt; 0,25% of carbon (excl. electrical plate)</t>
  </si>
  <si>
    <t>72112380</t>
  </si>
  <si>
    <t>Flat-rolled products of iron or non-alloy steel, of a width of &lt; 600 mm, simply cold-rolled "cold-reduced", not clad, plated or coated, containing by weight &gt;= 0,25% of carbon</t>
  </si>
  <si>
    <t>72112900</t>
  </si>
  <si>
    <t>Flat-rolled products of iron or non-alloy steel, of a width of &lt; 600 mm, hot-rolled or cold-rolled "cold-reduced" and further worked, but not clad, plated or coated</t>
  </si>
  <si>
    <t>721190</t>
  </si>
  <si>
    <t>Flat-rolled products of iron or non-alloy steel, of a width of &lt; 600 mm, hot-rolled or cold-rolled "cold-reduced" and further worked, but not clad, plated or coated, perforated</t>
  </si>
  <si>
    <t>72119020</t>
  </si>
  <si>
    <t>Flat-rolled products of iron or non-alloy steel, of a width of &lt; 600 mm, hot-rolled or cold-rolled "cold-reduced" and further worked, but not clad, plated or coatednon-perforated</t>
  </si>
  <si>
    <t>72119080</t>
  </si>
  <si>
    <t>Flat-rolled products of iron or non-alloy steel, of a width of &lt; 600 mm, hot-rolled or cold-rolled "cold-reduced", clad, plated or coated</t>
  </si>
  <si>
    <t>7212</t>
  </si>
  <si>
    <t>Flat-rolled products of iron or non-alloy steel, of a width of &lt; 600 mm, hot-rolled or cold-rolled "cold-reduced", tinned</t>
  </si>
  <si>
    <t>721210</t>
  </si>
  <si>
    <t>Tinplate of iron or non-alloy steel, of a width of &lt; 600 mm and of a thickness of &lt; 0,5 mm, tinned [coated with a layer of metal containing, by weight,  &gt;= 97% of tin], not further worked than surface-treated</t>
  </si>
  <si>
    <t>72121010</t>
  </si>
  <si>
    <t>Flat-rolled products of iron or non-alloy steel, hot-rolled or cold-rolled "cold-reduced", of a width of &lt; 600 mm, tinned (excl. tinplate, not further worked than surface-treated)</t>
  </si>
  <si>
    <t>72121090</t>
  </si>
  <si>
    <t>Flat-rolled products of iron or non-alloy steel, of a width of &lt; 600 mm, hot-rolled or cold-rolled "cold-reduced", electrolytically plated or coated with zinc</t>
  </si>
  <si>
    <t>72122000</t>
  </si>
  <si>
    <t>Flat-rolled products of iron or non-alloy steel, of a width of &lt; 600 mm, hot-rolled or cold-rolled "cold-reduced", tinned (excl. electrolytically plated or coated with zinc)</t>
  </si>
  <si>
    <t>72123000</t>
  </si>
  <si>
    <t>Flat-rolled products of iron or non-alloy steel, of a width of &lt; 600 mm, hot-rolled or cold-rolled "cold-reduced", painted, varnished or coated with plastics</t>
  </si>
  <si>
    <t>721240</t>
  </si>
  <si>
    <t>Tinplate of a width of &lt; 600 mm and of a thickness of &lt; 0,5 mm, tinned [coated with a layer of metal containing, by weight,  &gt;= 97% of tin], not further worked than varnished, and flat products plated or coated with chromium oxides or with chromium and chromium oxides, of iron or non-alloy steel, of a width of &lt; 600 mm, hot-rolled or cold-rolled "cold-reduced", varnished</t>
  </si>
  <si>
    <t>72124020</t>
  </si>
  <si>
    <t>Flat-rolled products of iron or non-alloy steel, of a width of &lt; 600 mm, hot-rolled or cold-rolled "cold-reduced", painted, varnished or plastic coated (excl. tinplate, not further worked than varnished, and products plated or coated with chromium oxides or with chromium and chromium oxides, varnished)</t>
  </si>
  <si>
    <t>72124080</t>
  </si>
  <si>
    <t>Flat-rolled products of iron or non-alloy steel, of a width of &lt; 600 mm, hot-rolled or cold-rolled "cold-reduced", plated or coated (excl. tinned, plated or coated with zinc, painted, varnished or coated with plastics)</t>
  </si>
  <si>
    <t>721250</t>
  </si>
  <si>
    <t>Flat-rolled products of iron or non-alloy steel, of a width of &lt; 600 mm, hot-rolled or cold-rolled "cold-reduced", plated or coated with chromium oxides or with chromium and chromium oxides (excl. varnished)</t>
  </si>
  <si>
    <t>72125020</t>
  </si>
  <si>
    <t>Flat-rolled products of iron or non-alloy steel, of a width of &lt; 600 mm, hot-rolled or cold-rolled "cold-reduced", plated or coated with chromium or nickel</t>
  </si>
  <si>
    <t>72125030</t>
  </si>
  <si>
    <t>Flat-rolled products of iron or non-alloy steel, of a width of &lt; 600 mm, hot-rolled or cold-rolled "cold-reduced", plated or coated with copper</t>
  </si>
  <si>
    <t>72125040</t>
  </si>
  <si>
    <t>Flat-rolled products of iron or non-alloy steel, of a width of &lt; 600 mm, hot-rolled or cold-rolled "cold-reduced", plated or coated with aluminium-zinc alloys</t>
  </si>
  <si>
    <t>72125061</t>
  </si>
  <si>
    <t>Flat-rolled products of iron or non-alloy steel, of a width of &lt; 600 mm, hot-rolled or cold-rolled "cold-reduced", plated or coated with aluminium (excl. products plated or coated with aluminium-zinc alloys)</t>
  </si>
  <si>
    <t>72125069</t>
  </si>
  <si>
    <t>Flat-rolled products of iron or non-alloy steel, of a width of &lt; 600 mm, hot-rolled or cold-rolled "cold-reduced", clad (excl. products plated or coated with tin or zinc, copper, with chromium oxides or with chromium and chromium oxides, chromium, nickel or aluminium, painted or varnished, and plastic-coated)</t>
  </si>
  <si>
    <t>72125090</t>
  </si>
  <si>
    <t>Flat-rolled products of iron or non-alloy steel, of a width of &lt; 600 mm, hot-rolled or cold-rolled "cold-reduced", clad</t>
  </si>
  <si>
    <t>72126000</t>
  </si>
  <si>
    <t>Bars and rods of iron or non-alloy steel, hot-rolled, in irregularly wound coils</t>
  </si>
  <si>
    <t>7213</t>
  </si>
  <si>
    <t>Bars and rods, hot-rolled, in irregularly wound coils of iron or non-alloy steel, with indentations, ribs, grooves or other deformations produced during the rolling process</t>
  </si>
  <si>
    <t>72131000</t>
  </si>
  <si>
    <t>Bars and rods, hot-rolled, in irregularly wound coils, of non-alloy free-cutting steel (excl. bars and rods containing indentations, ribs, grooves or other deformations produced during the rolling process)</t>
  </si>
  <si>
    <t>72132000</t>
  </si>
  <si>
    <t>Bars and rods, hot-rolled, in irregularly wound coils, of iron or non-alloy steel, of circular cross-section measuring &lt; 14 mm in diameter (excl. bars and rods of free-cutting steel, and bars and rods with indentations, ribs, grooves or other deformations produced during the rolling process)</t>
  </si>
  <si>
    <t>721391</t>
  </si>
  <si>
    <t>Bars and rods, hot-rolled, of the type used for concrete reinforcement, smooth, of iron or non-alloy steel, in irregularly wound coils, of circular cross-section measuring &lt; 14 mm in diameter</t>
  </si>
  <si>
    <t>72139110</t>
  </si>
  <si>
    <t>Bars and rods, hot-rolled, of the type used for tyre cord, smooth, of iron or non-alloy steel, in irregularly wound coils</t>
  </si>
  <si>
    <t>72139120</t>
  </si>
  <si>
    <t>Bars and rods, hot-rolled, of iron or non-alloy steel, in irregularly wound coils, containing by weight &lt;= 0,06% of carbon, of circular cross-section measuring &lt; 14 mm in diameter (excl. free-cutting steel, bars and rods, hot-rolled, for concrete reinforcement and tyre cord, and bars and rods, hot-rolled, containing indentations, ribs, grooves or other deformations produced during the rolling process)</t>
  </si>
  <si>
    <t>72139141</t>
  </si>
  <si>
    <t>Bars and rods, hot-rolled, of iron or non-alloy steel, in irregularly wound coils, containing by weight &gt; 0,06% and &lt; 0,25% of carbon, of circular cross-section, measuring &lt; 14 mm in diameter (excl. of free-cutting steel, bars and rods, hot-rolled, for concrete reinforcement and tyre cord and bars and rods, hot-rolled, containing indentations, ribs, grooves or other deformations produced during the rolling process)</t>
  </si>
  <si>
    <t>72139149</t>
  </si>
  <si>
    <t>Bars and rods, hot-rolled, in irregularly wound coils, of iron or non-alloy steel, containing by weight &gt;= 0,25% but &lt;= 0,75% carbon, of circular cross-section measuring &lt; 14 mm in diameter (excl. of free-cutting steel, and bars and rods, smooth, for concrete reinforcement and tyre cord, and bars and rods with indentations, ribs, grooves or other deformations produced during the rolling process)</t>
  </si>
  <si>
    <t>72139170</t>
  </si>
  <si>
    <t>Bars and rods, hot-rolled, of iron or non-alloy steel, in irregularly wound coils, containing by weight &gt; 0,75% of carbon, of circular cross-section measuring &lt; 14 mm in diameter (excl. of free-cutting steel, bars and rods, smooth, for tyre cord and bars and rods with indentations, ribs, grooves and other deformations produced during the rolling process)</t>
  </si>
  <si>
    <t>72139190</t>
  </si>
  <si>
    <t>Bars and rods, hot-rolled, in irregularly wound coils, of iron or non-alloy steel (excl. products of circular cross-section measuring &lt; 14 mm in diameter, bars and rods of free-cutting steel, and bars and rods with indentations, ribs, grooves or other deformations produced during the rolling process)</t>
  </si>
  <si>
    <t>721399</t>
  </si>
  <si>
    <t>Bars and rods, of iron or non-alloy steel, hot-rolled, in irregularly wound coils, containing by weight &lt; 0,25% carbon (excl. products of circular cross-section measuring &lt; 14 mm in diameter, bars and rods of free-cutting steel, and bars and rods with indentations, ribs, grooves or other deformations produced during the rolling process)</t>
  </si>
  <si>
    <t>72139910</t>
  </si>
  <si>
    <t>Bars and rods, hot-rolled, in irregularly wound coils, of iron or non-alloy steel, containing by weight &gt;= 0,25% carbon (excl. products of circular cross-section measuring &lt; 14 mm diameter, bars and rods of free-cutting steel, and bars and rods with indentations, ribs, grooves or other deformations produced during the rolling process)</t>
  </si>
  <si>
    <t>72139990</t>
  </si>
  <si>
    <t>Bars and rods, of iron or non-alloy steel, not further worked than forged, hot-rolled, hot-drawn or hot-extruded, but incl. those twisted after rolling (excl. in irregularly wound coils)</t>
  </si>
  <si>
    <t>7214</t>
  </si>
  <si>
    <t>Bars and rods, of iron or non-alloy steel, not further worked than forged (excl. in irregularly wound coils)</t>
  </si>
  <si>
    <t>72141000</t>
  </si>
  <si>
    <t>Bars and rods, of iron or non-alloy steel, with indentations, ribs, groves or other deformations produced during the rolling process</t>
  </si>
  <si>
    <t>72142000</t>
  </si>
  <si>
    <t>Bars and rods, of non-alloy free-cutting steel, not further worked than hot-rolled, hot-drawn or hot-extruded (excl. containing indentations, ribs, grooves or other deformations produced during the rolling process or twisted after rolling)</t>
  </si>
  <si>
    <t>72143000</t>
  </si>
  <si>
    <t>Bars and rods, of iron or non-alloy steel, not further worked than hot-rolled, hot-drawn or hot-extruded, of rectangular "other than square" cross-section (excl. containing indentations, ribs, grooves or other deformations produced during the rolling process, bars and rods twisted after rolling and free-cutting steel)</t>
  </si>
  <si>
    <t>721491</t>
  </si>
  <si>
    <t>Bars and rods of iron or non-alloy steel, not further worked than hot-rolled, hot-drawn or hot-extruded, containing by weight &lt; 0,25% of carbon, of rectangular "other than square" cross-section (excl. those with indentations, ribs, grooves or other deformations produced during the rolling process, bars and rods twisted after rolling, and free-cutting steel)</t>
  </si>
  <si>
    <t>72149110</t>
  </si>
  <si>
    <t>Other bars and rods of iron or non-alloy steel, only hot-rolled, only hot-drawn or only hot-extruded, containing by weight &gt;= 0,25% of carbon, of rectangular "other than square" cross-section (excl. those with indentations, ribs, grooves or other deformations produced during the rolling process, bars and rods twisted after rolling, and free-cutting steel)</t>
  </si>
  <si>
    <t>72149190</t>
  </si>
  <si>
    <t>Bars and rods, of iron or non-alloy steel, only hot-rolled, only hot-drawn or only hot-extruded (excl. of rectangular [other than square] cross-section and those containing indentations, ribs, grooves or other deformations produced during the rolling process, and of non-alloy free-cutting steel)</t>
  </si>
  <si>
    <t>721499</t>
  </si>
  <si>
    <t>Bars and rods of the type used for concrete reinforcement, smooth, of iron or non-alloy steel, only hot-rolled, only hot-drawn or only hot-extruded, containing &lt; 0,25% of carbon, of square cross-section or of a cross-section other than rectangular</t>
  </si>
  <si>
    <t>72149910</t>
  </si>
  <si>
    <t>Bars and rods of iron or non-alloy steel, only hot-rolled, hot-drawn or hot-extruded, containing &lt; 0,25% of carbon, of circular cross-section, of a maximum diameter of &gt;= 80 mm (other than of free-cutting steel, smooth bars and rods, for reinfoced concrete, or bars and rods containing indentations, ribs, grooves or other deformations produced during the rolling process, or wound after rolling)</t>
  </si>
  <si>
    <t>72149931</t>
  </si>
  <si>
    <t>Bars and rods of iron or non-alloy steel, only hot-rolled, hot-drawn or hot-extruded, containing &lt; 0,25% of carbon, of circular cross-section of a maximum diameter of &lt; 80 mm (other than of free-cutting steel, smooth bars and rods, for reinforced concrete, or bars and rods containing indentations, ribs, grooves or other deformations produced during the rolling process, or wound after rolling)</t>
  </si>
  <si>
    <t>72149939</t>
  </si>
  <si>
    <t>Bars and rods of iron or non-alloy steel, only hot-rolled, hot-drawn or hot-extruded, containing by weight &lt; 0,25% of carbon, of square cross-section or of a cross-section other than square or circular (other than of free-cutting steel, smooth bars and rods, for reinforced concrete, or bars and rods containing indentations, ribs, grooves or other deformations produced during the rolling process, or wound after rolling)</t>
  </si>
  <si>
    <t>72149950</t>
  </si>
  <si>
    <t>Bars and rods of iron or non-alloy steel, only hot-rolled, only hot-drawn or only hot-extruded, containing by weight &gt;= 0,25% carbon, of circular cross-section measuring &gt;= 80 mm in diameter (excl. bars and rods with indentations, ribs, grooves or other deformations produced during the rolling process, twisted after rolling, and of free-cutting steel)</t>
  </si>
  <si>
    <t>72149971</t>
  </si>
  <si>
    <t>Bars and rods of iron or non-alloy steel, only hot-rolled, only hot-drawn or only hot-extruded, containing by weight &gt;= 0,25% carbon, of circular cross-section measuring &lt; 80 mm in diameter (excl. bars and rods with indentations, ribs, grooves or other deformations produced during the rolling process, twisted after rolling, and of free-cutting steel)</t>
  </si>
  <si>
    <t>72149979</t>
  </si>
  <si>
    <t>Bars and rods of iron or non-alloy steel, only hot-rolled, only hot-drawn or only hot-extruded, containing by weight &gt;= 0,25% carbon, of square or of other than rectangular or circular cross-section (excl. indentations, ribs, grooves or other deformations produced during the rolling process, twisted fter rolling, and of free-cutting steel)</t>
  </si>
  <si>
    <t>72149995</t>
  </si>
  <si>
    <t>Bars and rods, of iron or non-alloy steel, cold-formed or cold-finished, whether or not further worked, or hot-formed and further worked, n.e.s.</t>
  </si>
  <si>
    <t>7215</t>
  </si>
  <si>
    <t>Bars and rods, of non-alloy free-cutting steel, not further worked than cold-formed or cold-finished</t>
  </si>
  <si>
    <t>72151000</t>
  </si>
  <si>
    <t>Bars and rods, of iron or non-alloy steel, not further worked than cold-formed or cold-finished (excl. of free-cutting steel)</t>
  </si>
  <si>
    <t>721550</t>
  </si>
  <si>
    <t>Other bars and rods of iron or non-alloy steel, not further worked than cold-formed or cold-finished, containing by weight &lt; 0,25% of carbon of rectangular "other than square" cross-section (excl. those of free-cutting steel)</t>
  </si>
  <si>
    <t>72155011</t>
  </si>
  <si>
    <t>Other bars and rods of iron or non-alloy steel, not further worked than cold-formed or cold-finished, containing by weight &lt; 0,25% of carbon, of square or other than rectangular cross-section (excl. those of free-cutting steel)</t>
  </si>
  <si>
    <t>72155019</t>
  </si>
  <si>
    <t>Other bars and rods of iron or non-alloy steel, not further worked than cold-formed or cold-finished, containing by weight &gt;= 0,25% of carbon (excl. those of free-cutting steel)</t>
  </si>
  <si>
    <t>72155080</t>
  </si>
  <si>
    <t>Bars or rods, of iron or non-alloy steel, cold-formed or cold-finished and further worked or hot-formed and further worked, n.e.s.</t>
  </si>
  <si>
    <t>72159000</t>
  </si>
  <si>
    <t>Angles, shapes and sections of iron or non-alloy steel, n.e.s.</t>
  </si>
  <si>
    <t>7216</t>
  </si>
  <si>
    <t>U, I or H sections of iron or non-alloy steel, not further worked than hot-rolled, hot-drawn or extruded, of a height of &lt; 80 mm</t>
  </si>
  <si>
    <t>72161000</t>
  </si>
  <si>
    <t>L sections of iron or non-alloy steel, not further worked than hot-rolled, hot-drawn or extruded, of a height of &lt; 80 mm</t>
  </si>
  <si>
    <t>72162100</t>
  </si>
  <si>
    <t>T sections of iron or non-alloy steel, not further worked than hot-rolled, hot-drawn or extruded, of a height of &lt; 80 mm</t>
  </si>
  <si>
    <t>72162200</t>
  </si>
  <si>
    <t>U sections of iron or non-alloy steel, not further worked than hot-rolled, hot-drawn or hot-extruded, of a height &gt;= 80 mm</t>
  </si>
  <si>
    <t>721631</t>
  </si>
  <si>
    <t>U sections of iron or non-alloy steel, simply hot-rolled, hot-drawn or extruded, of a height &gt;= 80 mm but &lt;= 220 mm</t>
  </si>
  <si>
    <t>72163110</t>
  </si>
  <si>
    <t>U sections of iron or non-alloy steel, simply hot-rolled, hot-drawn or extruded, of a height &gt; 220 mm</t>
  </si>
  <si>
    <t>72163190</t>
  </si>
  <si>
    <t>I sections of iron or non-alloy steel, not further worked than hot-rolled, hot-drawn or hot-extruded, of a height &gt;= 80 mm</t>
  </si>
  <si>
    <t>721632</t>
  </si>
  <si>
    <t>I sections with parallel flange faces, of iron or non-alloy steel, simply hot-rolled, hot-drawn or extruded, of a height &gt;= 80 mm but &lt;= 220 mm</t>
  </si>
  <si>
    <t>72163211</t>
  </si>
  <si>
    <t>I sections of iron or non-alloy steel, simply hot-rolled, hot-drawn or extruded, of a height &gt;= 80 mm but &lt;= 220 mm (excl. 7216.32.11)</t>
  </si>
  <si>
    <t>72163219</t>
  </si>
  <si>
    <t>I sections with parallel flange faces, of iron or non-alloy steel, simply hot-rolled, hot-drawn or extruded, of a height &gt; 220 mm</t>
  </si>
  <si>
    <t>72163291</t>
  </si>
  <si>
    <t>I sections of iron or non-alloy steel, simply hot-rolled, hot-drawn or extruded, of a height &gt; 220 mm (excl. 7216.32.91)</t>
  </si>
  <si>
    <t>72163299</t>
  </si>
  <si>
    <t>H sections of iron or non-alloy steel, not further worked than hot-rolled, hot-drawn or hot-extruded, of a height &gt;= 80 mm</t>
  </si>
  <si>
    <t>721633</t>
  </si>
  <si>
    <t>H sections of iron or non-alloy steel, simply hot-rolled, hot-drawn or extruded, of a height &gt;= 80 mm but &lt;= 180 mm</t>
  </si>
  <si>
    <t>72163310</t>
  </si>
  <si>
    <t>H sections of iron or non-alloy steel, simply hot-rolled, hot-drawn or extruded, of a height &gt; 180 mm</t>
  </si>
  <si>
    <t>72163390</t>
  </si>
  <si>
    <t>L sections of iron or non-alloy steel, not further worked than hot-rolled, hot-drawn or hot-extruded, of a height &gt;= 80 mm</t>
  </si>
  <si>
    <t>721640</t>
  </si>
  <si>
    <t>L sections of iron or non-alloy steel, not further worked than hot-rolled, hot-drawn or extruded, of a height of &gt;= 80 mm</t>
  </si>
  <si>
    <t>72164010</t>
  </si>
  <si>
    <t>T sections of iron or non-alloy steel, not further worked than hot-rolled, hot-drawn or extruded, of a height of &gt;= 80 mm</t>
  </si>
  <si>
    <t>72164090</t>
  </si>
  <si>
    <t>Sections of iron or non-alloy steel, not further worked than hot-rolled, hot-drawn or hot-extruded (excl. U, I, H, L or T sections)</t>
  </si>
  <si>
    <t>721650</t>
  </si>
  <si>
    <t>Sections of iron or non-alloy steel, not further worked than hot-rolled, hot-drawn or hot-extruded, with a cross-section which is capable of being enclosed in a square the side of which is &lt;= 80 mm (excl. U, I, H, L or T sections)</t>
  </si>
  <si>
    <t>72165010</t>
  </si>
  <si>
    <t>Bulb sections "bulb flat", only hot-rolled, hot-drawn or hot-extruded</t>
  </si>
  <si>
    <t>72165091</t>
  </si>
  <si>
    <t>Profile of iron or non-alloy steel, only hot-rolled, hot-drawn or hot-extruded (other than with a cross-section which is capable of being enclosed in a square the side of which is &lt;= 80 mm, and U-, I-, H-, L- or T-sections and ribbed sections [ribbed steel])</t>
  </si>
  <si>
    <t>72165099</t>
  </si>
  <si>
    <t>Angles, shapes and sections, of iron or non-alloy steel, from flat-rolled products simply cold-formed or cold-finished (excl. profiled sheet)</t>
  </si>
  <si>
    <t>721661</t>
  </si>
  <si>
    <t>c, l, u, z, omega or open-ended sections of iron or non-alloy steel, simply cold-formed or cold-finished, obtained from flat-rolled products</t>
  </si>
  <si>
    <t>72166110</t>
  </si>
  <si>
    <t>Angles, shapes and sections (other than c, l, u, z, omega or open-ended sections) of iron or non-alloy steel, simply cold-formed or cold-finished, obtained from flat-rolled products</t>
  </si>
  <si>
    <t>72166190</t>
  </si>
  <si>
    <t>Angles, shapes and sections, of iron or non-alloy steel, not further worked than cold-formed or cold-finished (excl. profiled sheet)</t>
  </si>
  <si>
    <t>72166900</t>
  </si>
  <si>
    <t>Angles, shapes and sections, of iron or non-alloy steel, cold-formed or cold-finished from flat-rolled products and further worked</t>
  </si>
  <si>
    <t>721691</t>
  </si>
  <si>
    <t>Sheets sheets of iron or non-alloy steel, cold-formed or cold finished, profiled "ribbed"</t>
  </si>
  <si>
    <t>72169110</t>
  </si>
  <si>
    <t>Angles, shapes and sections, of iron or non-alloy steel, cold-formed or cold-finished from flat-rolled products and further worked (excl. profiled sheet)</t>
  </si>
  <si>
    <t>72169180</t>
  </si>
  <si>
    <t>Angles, shapes and sections, of iron or non-alloy steel, cold-formed or cold-finished and further worked, or hot-forged, or hot-formed by other means and further worked, n.e.s. (excl. from flat-rolled products)</t>
  </si>
  <si>
    <t>72169900</t>
  </si>
  <si>
    <t>Wire of iron or non-alloy steel, in coils (excl. bars and rods)</t>
  </si>
  <si>
    <t>7217</t>
  </si>
  <si>
    <t>Wire of iron or non-alloy steel, in coils, not plated or coated, whether or not polished (excl. bars and rods)</t>
  </si>
  <si>
    <t>721710</t>
  </si>
  <si>
    <t>Wire of iron or non-alloy steel, in coils, containing by weight &lt; 0,25% carbon, not plated or coated, whether or not polished, with a maximum cross-sectional dimension of &lt; 0,8 mm</t>
  </si>
  <si>
    <t>72171010</t>
  </si>
  <si>
    <t>Wire of iron or non-alloy steel, in coils, containing by weight &lt; 0,25% carbon, with indentations, ribs, grooves or other deformations produced during the rolling process, not plated or coated, with a maximum cross-sectional dimension of &gt;= 0,8 mm</t>
  </si>
  <si>
    <t>72171031</t>
  </si>
  <si>
    <t>Wire of iron or non-alloy steel, in coils, containing by weight &lt; 0,25% carbon, not plated or coated, with a maximum cross-sectional dimension of &gt;= 0,8 mm (without indentations, ribs, grooves or other deformations produced during the rolling process)</t>
  </si>
  <si>
    <t>72171039</t>
  </si>
  <si>
    <t>Wire of iron or non-alloy steel, in coils, containing by weight &gt;= 0,25% but &lt; 0,6% carbon, not plated or coated, whether or not polished (excl. hot-rolled bars and rods)</t>
  </si>
  <si>
    <t>72171050</t>
  </si>
  <si>
    <t>Wire of iron or non-alloy steel, in coils, containing by weight &gt;= 0,6% carbon, not plated or coated, whether or not polished (excl. hot-rolled bars and rods)</t>
  </si>
  <si>
    <t>72171090</t>
  </si>
  <si>
    <t>Wire of iron or non-alloy steel, in coils, plated or coated with zinc (excl. bars and rods)</t>
  </si>
  <si>
    <t>721720</t>
  </si>
  <si>
    <t>Wire of iron or non-alloy steel, in coils, containing by weight &lt; 0,25% carbon, plated or coated with zinc, with a maximum cross-sectional dimension of &lt; 0,8 mm</t>
  </si>
  <si>
    <t>72172010</t>
  </si>
  <si>
    <t>Wire of iron or non-alloy steel, in coils, containing by weight &lt; 0,25% carbon, plated or coated with zinc, with a maximum cross-sectional dimension of &lt; 0,8 mm (excl. bars and rods)</t>
  </si>
  <si>
    <t>72172030</t>
  </si>
  <si>
    <t>Wire of iron or non-alloy steel, in coils, containing by weight &gt;= 0,25% but &lt; 0,6% carbon, plated or coated with zinc (excl. bars and rods)</t>
  </si>
  <si>
    <t>72172050</t>
  </si>
  <si>
    <t>Wire of iron or non-alloy steel, in coils, containing by weight &gt;= 0,6% carbon, plated or coated with zinc (excl. bars and rods)</t>
  </si>
  <si>
    <t>72172090</t>
  </si>
  <si>
    <t>Wire of iron or non-alloy steel, in coils, plated or coated with base metals (excl. plated or coated with zinc, and bars and rods)</t>
  </si>
  <si>
    <t>721730</t>
  </si>
  <si>
    <t>Wire of iron or non-alloy steel, in coils, containing by weight &lt; 0,25% carbon, copper-coated (excl. bars and rods)</t>
  </si>
  <si>
    <t>72173041</t>
  </si>
  <si>
    <t>Wire of iron or non-alloy steel, in coils, containing by weight &lt; 0,25% carbon, plated or coated with base metals (excl. products plated or coated with zinc or copper and bars and rods)</t>
  </si>
  <si>
    <t>72173049</t>
  </si>
  <si>
    <t>Wire of iron or non-alloy steel, in coils, containing by weight &gt;= 0,25% but &lt; 0,6% carbon, plated or coated with base metals (excl. products plated or coated with zinc, and bars and rods)</t>
  </si>
  <si>
    <t>72173050</t>
  </si>
  <si>
    <t>Wire of iron or non-alloy steel, in coils, containing by weight &gt;= 0,6% carbon, plated or coated with base metals (excl. products plated or coated with zinc, and bars and rods)</t>
  </si>
  <si>
    <t>72173090</t>
  </si>
  <si>
    <t>Wire of iron or non-alloy steel, in coils, plated or coated (excl. plated or coated with base metals, and bars and rods)</t>
  </si>
  <si>
    <t>721790</t>
  </si>
  <si>
    <t>Wire of iron or non-alloy steel, in coils, containing by weight &lt; 0,25% carbon, plated or coated (excl. products plated or coated with base metals and bars and rods)</t>
  </si>
  <si>
    <t>72179020</t>
  </si>
  <si>
    <t>Wire of iron or non-alloy steel, in coils, containing by weight &gt;= 0,25% but &lt; 0,6% carbon, plated or coated (excl. products plated or coated with with base metals, and bars and rods)</t>
  </si>
  <si>
    <t>72179050</t>
  </si>
  <si>
    <t>Wire of iron or non-alloy steel, in coils, containing by weight &gt;= 0,6% carbon, plated or coated (excl. products plated or coated with base metals, and bars and rods)</t>
  </si>
  <si>
    <t>72179090</t>
  </si>
  <si>
    <t>Stainless steel in ingots or other primary forms (excl. remelting scrap ingots and products obtained by continuous casting); semi-finished products of stainless steel</t>
  </si>
  <si>
    <t>7218</t>
  </si>
  <si>
    <t>Steel, stainless, in ingots and other primary forms (excl. waste and scrap in ingot form, and products obtained by continuous casting)</t>
  </si>
  <si>
    <t>72181000</t>
  </si>
  <si>
    <t>Semi-finished products of stainless steel, of rectangular "other than square" cross-section</t>
  </si>
  <si>
    <t>721891</t>
  </si>
  <si>
    <t>Semi-finished products of stainless steel, of rectangular "other than square" cross-section, containing by weight &gt;= 2,5% nickel</t>
  </si>
  <si>
    <t>72189110</t>
  </si>
  <si>
    <t>Semi-finished products of stainless steel, of rectangular "other than square" cross-section, containing by weight &lt; 2,5 nickel</t>
  </si>
  <si>
    <t>72189180</t>
  </si>
  <si>
    <t>Semi-finished products of stainless steel (excl. of rectangular [other than square] cross-section)</t>
  </si>
  <si>
    <t>721899</t>
  </si>
  <si>
    <t>Semi-finished products of stainless steel, of square cross-section, rolled or obtained by continuous casting</t>
  </si>
  <si>
    <t>72189911</t>
  </si>
  <si>
    <t>Semi-finished products of stainless steel, of square cross-section, forged</t>
  </si>
  <si>
    <t>72189919</t>
  </si>
  <si>
    <t>Semi-finished products of stainless steel, of circular cross-section or of cross-section other than square or rectangular, rolled or obtained by continuous casting</t>
  </si>
  <si>
    <t>72189920</t>
  </si>
  <si>
    <t>Semi-finished products of stainless steel, forged (excl. products of square or rectangular cross-section)</t>
  </si>
  <si>
    <t>72189980</t>
  </si>
  <si>
    <t>Flat-rolled products of stainless steel, of a width of &gt;= 600 mm, hot-rolled or cold-rolled "cold-reduced"</t>
  </si>
  <si>
    <t>7219</t>
  </si>
  <si>
    <t>Flat-rolled products of stainless steel, of a width of &gt;= 600 mm, not further worked than hot-rolled, in coils, of a thickness of &gt; 10 mm</t>
  </si>
  <si>
    <t>72191100</t>
  </si>
  <si>
    <t>Flat-rolled products of stainless steel, of a width of&gt;= 600 mm, not further worked than hot-rolled, in coils, of a thickness of &gt;= 4,7 mm and &lt;= 10 mm</t>
  </si>
  <si>
    <t>721912</t>
  </si>
  <si>
    <t>Flat-rolled products of stainless steel, of a width of &gt;= 600 mm, not further worked than hot-rolled, in coils, of a thickness of &gt;= 4,75 mm but &lt;= 10 mm, containing by weight &gt;= 2,5 nickel</t>
  </si>
  <si>
    <t>72191210</t>
  </si>
  <si>
    <t>Flat-rolled products of stainless steel, of a width of &gt;= 600 mm, not further worked than hot-rolled, in coils, of a thickness of &gt;= 4,75 mm but &lt;= 10 mm, containing by weight &lt; 2,5 nickel</t>
  </si>
  <si>
    <t>72191290</t>
  </si>
  <si>
    <t>Flat-rolled products of stainless steel, of a width of &gt;= 600 mm, not further worked than hot-rolled, in coils, of a thickness of &gt;= 3 mm and &lt; 4,75 mm</t>
  </si>
  <si>
    <t>721913</t>
  </si>
  <si>
    <t>Flat-rolled products of stainless steel, of a width of &gt;= 600 mm, not further worked than hot-rolled, in coils, of a thickness of &gt;= 3 mm but &lt;= 4,75 mm, containing by weight &gt;= 2,5 nickel</t>
  </si>
  <si>
    <t>72191310</t>
  </si>
  <si>
    <t>Flat-rolled products of stainless steel, of a width of &gt;= 600 mm, not further worked than hot-rolled, in coils, of a thickness of &gt;= 3 mm but &lt;= 4,75 mm, containing by weight &lt; 2,5 nickel</t>
  </si>
  <si>
    <t>72191390</t>
  </si>
  <si>
    <t>Flat-rolled products of stainless steel, of a width of &gt;= 600 mm, not further worked than hot-rolled, in coils, of a thickness of &lt; 3 mm</t>
  </si>
  <si>
    <t>721914</t>
  </si>
  <si>
    <t>Flat-rolled products of stainless steel, of a width of &gt;= 600 mm, not further worked than hot-rolled, in coils, of a thickness of &lt; 3 mm, containing by weight &gt;= 2,5 nickel</t>
  </si>
  <si>
    <t>72191410</t>
  </si>
  <si>
    <t>Flat-rolled products of stainless steel, of a width of &gt;= 600 mm, not further worked than hot-rolled, in coils, of a thickness of &lt; 3 mm, containing by weight &lt; 2,5 nickel</t>
  </si>
  <si>
    <t>72191490</t>
  </si>
  <si>
    <t>Flat-rolled products of stainless steel, of a width of &gt;= 600 mm, not further worked than hot-rolled, not in coils, of a thickness of &gt; 10 mm</t>
  </si>
  <si>
    <t>721921</t>
  </si>
  <si>
    <t>Flat-rolled products of stainless steel, of a width of &gt;= 600 mm, not further worked than hot-rolled, not in coils, of a thickness of &gt; 10 mm, containing by weight &gt;= 2,5 nickel</t>
  </si>
  <si>
    <t>72192110</t>
  </si>
  <si>
    <t>Flat-rolled products of stainless steel, of a width of &gt;= 600 mm, not further worked than hot-rolled, not in coils, of a thickness of &gt; 10 mm, containing by weight &lt; 2,5 nickel</t>
  </si>
  <si>
    <t>72192190</t>
  </si>
  <si>
    <t>Flat-rolled products of stainless steel, of a width of &gt;= 600 mm, not further worked than hot-rolled, not in coils, of a thickness of &gt;= 4,75 mm and &lt;= 10 mm</t>
  </si>
  <si>
    <t>721922</t>
  </si>
  <si>
    <t>Flat-rolled products of stainless steel, of a width of &gt;= 600 mm, not further worked than hot-rolled, not in coils, of a thickness of &gt;= 4,75 mm but &lt;= 10 mm, containing by weight &gt;= 2,5% nickel</t>
  </si>
  <si>
    <t>72192210</t>
  </si>
  <si>
    <t>Flat-rolled products of stainless steel, of a width of &gt;= 600 mm, not further worked than hot-rolled, not in coils, of a thickness of &gt;= 4,75 mm but &lt;= 10 mm, containing by weight &lt; 2,5% nickel</t>
  </si>
  <si>
    <t>72192290</t>
  </si>
  <si>
    <t>Flat-rolled products of stainless steel, of a width of &gt;= 600 mm, not further worked than hot-rolled, not in coils, of a thickness of &gt;= 3 mm and &lt; 4,75 mm</t>
  </si>
  <si>
    <t>72192300</t>
  </si>
  <si>
    <t>Flat-rolled products of stainless steel, of a width of &gt;= 600 mm, not further worked than hot-rolled, not in coils, of a thickness of &lt; 3 mm</t>
  </si>
  <si>
    <t>72192400</t>
  </si>
  <si>
    <t>Flat-rolled products of stainless steel, of a width of &gt;= 600 mm, not further worked than cold-rolled "cold-reduced", of a thickness of &gt;= 4,75 mm</t>
  </si>
  <si>
    <t>72193100</t>
  </si>
  <si>
    <t>Flat-rolled products of stainless steel, of a width of &gt;= 600 mm, not further worked than cold-rolled "cold-reduced", of a thickness of &gt;= 3 mm but &lt; 4,75 mm</t>
  </si>
  <si>
    <t>721932</t>
  </si>
  <si>
    <t>Flat-rolled products of stainless steel, of a width of &gt;= 600 mm, not further worked than cold-rolled "cold-reduced", of a thickness of &gt;= 3 mm but &lt;= 4,75 mm, containing by weight &gt;= 2,5% nickel</t>
  </si>
  <si>
    <t>72193210</t>
  </si>
  <si>
    <t>Flat-rolled products of stainless steel, of a width of &gt;= 600 mm, not further worked than cold-rolled "cold-reduced", of a thickness of &gt;= 3 mm but &lt;= 4,75 mm, containing by weight &lt; 2,5% nickel</t>
  </si>
  <si>
    <t>72193290</t>
  </si>
  <si>
    <t>Flat-rolled products of stainless steel, of a width of &gt;= 600 mm, not further worked than cold-rolled "cold-reduced", of a thickness of &gt; 1 mm but &lt; 3 mm</t>
  </si>
  <si>
    <t>721933</t>
  </si>
  <si>
    <t>Flat-rolled products of stainless steel, of a width of &gt;= 600 mm, not further worked than cold-rolled "cold-reduced", of a thickness of &gt; 1 mm but &lt; 3 mm, containing by weight &gt;= 2,5% nickel</t>
  </si>
  <si>
    <t>72193310</t>
  </si>
  <si>
    <t>Flat-rolled products of stainless steel, of a width of &gt;= 600 mm, not further worked than cold-rolled "cold-reduced", of a thickness of &gt; 1 mm but &lt; 3 mm, containing by weight &lt; 2,5% nickel</t>
  </si>
  <si>
    <t>72193390</t>
  </si>
  <si>
    <t>Flat-rolled products of stainless steel, of a width of &gt;= 600 mm, not further worked than cold-rolled "cold-reduced", of a thickness of &gt;= 0,5 mm but &lt;= 1 mm</t>
  </si>
  <si>
    <t>721934</t>
  </si>
  <si>
    <t>Flat-rolled products of stainless steel, of a width of &gt;= 600 mm, not further worked than cold-rolled "cold-reduced", of a thickness of &gt;= 0,5 mm but &lt;= 1 mm, containing by weight &gt;= 2,5% nickel</t>
  </si>
  <si>
    <t>72193410</t>
  </si>
  <si>
    <t>Flat-rolled products of stainless steel, of a width of &gt;= 600 mm, not further worked than cold-rolled "cold-reduced", of a thickness of &gt;= 0,5 mm but &lt;= 1 mm, containing by weight &lt; 2,5% nickel</t>
  </si>
  <si>
    <t>72193490</t>
  </si>
  <si>
    <t>Flat-rolled products of stainless steel, of a width of &gt;= 600 mm, not further worked than cold-rolled "cold-reduced", of a thickness of &lt; 0,5 mm</t>
  </si>
  <si>
    <t>721935</t>
  </si>
  <si>
    <t>Flat-rolled products of stainless steel, of a width of &gt;= 600 mm, not further worked than cold-rolled "cold-reduced", of a thickness of &lt; 0,5 mm, containing by weight &gt;= 2,5% nickel</t>
  </si>
  <si>
    <t>72193510</t>
  </si>
  <si>
    <t>Flat-rolled products of stainless steel, of a width of &gt;= 600 mm, not further worked than cold-rolled "cold-reduced", of a thickness of &lt; 0,5 mm, containing by weight &lt; 2,5% nickel</t>
  </si>
  <si>
    <t>72193590</t>
  </si>
  <si>
    <t>Flat-rolled products of stainless steel, of a width of &gt;= 600 mm, hot-rolled or cold-rolled "cold-reduced" and further worked</t>
  </si>
  <si>
    <t>721990</t>
  </si>
  <si>
    <t>Flat-rolled products of stainless steel, of a width of &gt;= 600 mm, hot-rolled or cold-rolled "cold-reduced" and further worked, perforated</t>
  </si>
  <si>
    <t>72199020</t>
  </si>
  <si>
    <t>Flat-rolled products of stainless steel, of a width of &gt;= 600 mm, hot-rolled or cold-rolled "cold-reduced" and further worked, non-perforated</t>
  </si>
  <si>
    <t>72199080</t>
  </si>
  <si>
    <t>Flat-rolled products of stainless steel, of a width of &lt; 600 mm, hot-rolled or cold-rolled "cold-reduced"</t>
  </si>
  <si>
    <t>7220</t>
  </si>
  <si>
    <t>Flat-rolled products of stainless steel, of a width of &lt; 600 mm, not further worked than hot-rolled, of a thickness of &gt;= 4,75 mm</t>
  </si>
  <si>
    <t>72201100</t>
  </si>
  <si>
    <t>Flat-rolled products of stainless steel, of a width of &lt; 600 mm, not further worked than hot-rolled, of a thickness of &lt; 4,75 mm</t>
  </si>
  <si>
    <t>72201200</t>
  </si>
  <si>
    <t>Flat-rolled products of stainless steel, of a width of &lt; 600 mm, not further worked than cold-rolled "cold-reduced"</t>
  </si>
  <si>
    <t>722020</t>
  </si>
  <si>
    <t>Flat-rolled products of stainless steel, of a width of &lt; 600 mm, not further worked than cold-rolled "cold-reduced", of a thickness of &gt;= 3 mm and containing by weight &gt;= 2,5% nickel</t>
  </si>
  <si>
    <t>72202021</t>
  </si>
  <si>
    <t>Flat-rolled products of stainless steel, of a width of &lt; 600 mm, not further worked than cold-rolled "cold-reduced", of a thickness of &gt;= 3 mm and containing by weight &lt; 2,5% nickel</t>
  </si>
  <si>
    <t>72202029</t>
  </si>
  <si>
    <t>Flat-rolled products of stainless steel, of a width of &lt; 600 mm, not further worked than cold-rolled "cold-reduced", of a thickness of &gt; 0,35 mm but &lt; 3 mm, and containing by weight &gt;= 2,5% nickel</t>
  </si>
  <si>
    <t>72202041</t>
  </si>
  <si>
    <t>Flat-rolled products of stainless steel, of a width of &lt; 600 mm, not further worked than cold-rolled "cold-reduced", of a thickness of &gt; 0,35 mm but &lt; 3 mm, and containing by weight &lt; 2,5% nickel</t>
  </si>
  <si>
    <t>72202049</t>
  </si>
  <si>
    <t>Flat-rolled products of stainless steel, of a width of &lt; 600 mm, not further worked than cold-rolled "cold-reduced", of a thickness of &lt;= 0,35 mm and containing by weight &gt;= 2,5% nickel</t>
  </si>
  <si>
    <t>72202081</t>
  </si>
  <si>
    <t>Flat-rolled products of stainless steel, of a width of &lt; 600 mm, not further worked than cold-rolled "cold-reduced", of a thickness of &lt;= 0,35 mm and containing by weight &lt; 2,5% nickel</t>
  </si>
  <si>
    <t>72202089</t>
  </si>
  <si>
    <t>Flat-rolled products of stainless steel, of a width of &lt; 600 mm, hot-rolled or cold-rolled "cold-reduced" and further worked</t>
  </si>
  <si>
    <t>722090</t>
  </si>
  <si>
    <t>Flat-rolled products of stainless steel, of a width of &lt; 600 mm, hot-rolled or cold-rolled "cold-reduced" and further worked, perforated</t>
  </si>
  <si>
    <t>72209020</t>
  </si>
  <si>
    <t>Flat-rolled products of stainless steel, of a width of &lt; 600 mm, hot-rolled or cold-rolled "cold-reduced" and further worked, non-perforated</t>
  </si>
  <si>
    <t>72209080</t>
  </si>
  <si>
    <t>Bars and rods of stainless steel, hot-rolled, in irregularly wound coils</t>
  </si>
  <si>
    <t>722100</t>
  </si>
  <si>
    <t>Bars and rods of stainless steel, hot-rolled, in irregularly wound coils, containing by weight &gt;= 2,5% nickel</t>
  </si>
  <si>
    <t>72210010</t>
  </si>
  <si>
    <t>Bars and rods of stainless steel, hot-rolled, in irregularly wound coils, containing by weight &lt; 2,5% nickel</t>
  </si>
  <si>
    <t>72210090</t>
  </si>
  <si>
    <t>Other bars and rods of stainless steel; angles, shapes and sections of stainless steel, n.e.s.</t>
  </si>
  <si>
    <t>7222</t>
  </si>
  <si>
    <t>Bars and rods of stainless steel, only hot-rolled, only hot-drawn or only hot-extruded, of circular cross-section</t>
  </si>
  <si>
    <t>722211</t>
  </si>
  <si>
    <t>Bars and rods of stainless steel, not further worked than hot-rolled, hot-drawn or extruded, of circular cross-section of a diameter of &gt;= 800 mm, containing by weight &gt;= 2,5% nickel</t>
  </si>
  <si>
    <t>72221111</t>
  </si>
  <si>
    <t>Bars and rods of stainless steel, not further worked than hot-rolled, hot-drawn or extruded, of circular cross-section of a diameter of &gt;= 800 mm, containing by weight &lt; 2,5% nickel</t>
  </si>
  <si>
    <t>72221119</t>
  </si>
  <si>
    <t>Bars and rods of stainless steel, not further worked than hot-rolled, hot-drawn or extruded, of circular cross-section measuring &lt; 80 mm and containing by weight &gt;= 2,5% nickel</t>
  </si>
  <si>
    <t>72221181</t>
  </si>
  <si>
    <t>Bars and rods of stainless steel, not further worked than hot-rolled, hot-drawn or extruded, of circular cross-section measuring &lt; 80 mm and containing by weight &lt; 2,5% nickel</t>
  </si>
  <si>
    <t>72221189</t>
  </si>
  <si>
    <t>Bars and rods of stainless steel, only hot-rolled, only hot-drawn or only extruded (excl. of circular cross-section)</t>
  </si>
  <si>
    <t>722219</t>
  </si>
  <si>
    <t>Bars and rods of stainless steel, not further worked than hot-rolled, hot-drawn or extruded, containing by weight &gt;= 2,5% nickel (excl. such products of circular cross-section)</t>
  </si>
  <si>
    <t>72221910</t>
  </si>
  <si>
    <t>Bars and rods of stainless steel, not further worked than hot-rolled, hot-drawn or extruded, containing by weight &lt; 2,5% nickel (excl. such products of circular cross-section)</t>
  </si>
  <si>
    <t>72221990</t>
  </si>
  <si>
    <t>Other bars and rods of stainless steel, not further worked than cold-formed or cold-finished</t>
  </si>
  <si>
    <t>722220</t>
  </si>
  <si>
    <t>Bars and rods of stainless steel, of circular cross-section of a diameter &gt;= 80 mm, simply cold-formed or cold-finished, containing by weight &gt;= 2,5% nickel</t>
  </si>
  <si>
    <t>72222011</t>
  </si>
  <si>
    <t>Bars and rods of stainless steel, of circular cross-section of a diameter &gt;= 80 mm, simply cold-formed or cold-finished, containing by weight &lt; 2,5% nickel</t>
  </si>
  <si>
    <t>72222019</t>
  </si>
  <si>
    <t>Bars and rods of stainless steel, not further worked than cold-formed or cold-finished, of circular cross-section measuring &gt;= 25 mm but &lt; 80 mm and containing by weight &gt;= 2,5% nickel</t>
  </si>
  <si>
    <t>72222021</t>
  </si>
  <si>
    <t>Bars and rods of stainless steel, not further worked than cold-formed or cold-finished, of circular cross-section measuring &gt;= 25 mm but &lt; 80 mm and containing by weight &lt; 2,5% nickel</t>
  </si>
  <si>
    <t>72222029</t>
  </si>
  <si>
    <t>Bars and rods of stainless steel, not further worked than cold-formed or cold-finished, of circular cross-section measuring &lt; 25 mm and containing by weight &gt;= 2,5% nickel</t>
  </si>
  <si>
    <t>72222031</t>
  </si>
  <si>
    <t>Bars and rods of stainless steel, not further worked than cold-formed or cold-finished, of circular cross-section measuring &lt; 25 mm and containing by weight &lt; 2,5% nickel</t>
  </si>
  <si>
    <t>72222039</t>
  </si>
  <si>
    <t>Bars and rods of stainless steel, not further worked than cold-formed or cold-finished, containing by weight &gt;= 2,5% nickel (excl. such products of circular cross-section)</t>
  </si>
  <si>
    <t>72222081</t>
  </si>
  <si>
    <t>Bars and rods of stainless steel, not further worked than cold-formed or cold-finished, containing by weight &lt; 2,5% nickel (excl. such products of circular cross-section)</t>
  </si>
  <si>
    <t>72222089</t>
  </si>
  <si>
    <t>Other bars and rods of stainless steel, cold-formed or cold-finished and further worked, or not further worked than forged, or forged, or hot-formed by other means and further worked, n.e.s.</t>
  </si>
  <si>
    <t>722230</t>
  </si>
  <si>
    <t>Other bars and rods of stainless steel, containing by weight &gt;= 2,5% of nickel, forged</t>
  </si>
  <si>
    <t>72223051</t>
  </si>
  <si>
    <t>Other bars and rods of stainless steel, containing by weight &lt; 2,5% of nickel, forged</t>
  </si>
  <si>
    <t>72223091</t>
  </si>
  <si>
    <t>Bars and rods of stainless steel, cold-formed or cold-finished and further worked, or hot-formed and further worked, n.e.s. (excl. forged products)</t>
  </si>
  <si>
    <t>72223097</t>
  </si>
  <si>
    <t>Angles, shapes and sections of stainless steel, n.e.s.</t>
  </si>
  <si>
    <t>722240</t>
  </si>
  <si>
    <t>Angles, shapes and sections of stainless steel, only hot-rolled, only hot-drawn or only extruded</t>
  </si>
  <si>
    <t>72224010</t>
  </si>
  <si>
    <t>Angles, shapes and sections of stainless steel, not further worked than cold-formed or cold-finished</t>
  </si>
  <si>
    <t>72224050</t>
  </si>
  <si>
    <t>Angles, shapes and sections of stainless steel, cold-formed or cold-finished and further worked, or not further worked than forged, or forged, or hot-formed by other means and further worked, n.e.s.</t>
  </si>
  <si>
    <t>72224090</t>
  </si>
  <si>
    <t>Wire of stainless steel, in coils (excl. bars and rods)</t>
  </si>
  <si>
    <t>722300</t>
  </si>
  <si>
    <t>Wire of stainless steel, in coils, containing by weight 28% to 31% nickel and 20% to 22% chromium (excl. bars and rods)</t>
  </si>
  <si>
    <t>72230011</t>
  </si>
  <si>
    <t>Wire of stainless steel, in coils, containing by weight &gt;= 2,5% nickel (excl. such products containing 28% to 31% nickel and 20% to 22% chromium, and bars and rods)</t>
  </si>
  <si>
    <t>72230019</t>
  </si>
  <si>
    <t>Wire of stainless steel, in coils, containing by weight &lt; 2,5% nickel, 13% to 25% chromium and 3,5% to 6% aluminium (excl. bars and rods)</t>
  </si>
  <si>
    <t>72230091</t>
  </si>
  <si>
    <t>Wire of stainless steel, in coils, containing by weight &lt; 2,5% nickel (excl. such products containing 13% to 25% chromium and 3,5% to 6% aluminium, and bars and rods)</t>
  </si>
  <si>
    <t>72230099</t>
  </si>
  <si>
    <t>Steel, alloy, other than stainless, in ingots or other primary forms, semi-finished products of alloy steel other than stainless (excl. waste and scrap in ingot form, and products obtained by continuous casting)</t>
  </si>
  <si>
    <t>7224</t>
  </si>
  <si>
    <t>Steel, alloy, other than stainless, in ingots or other primary forms (excl. waste and scrap in ingot form, and products obtained by continuous casting)</t>
  </si>
  <si>
    <t>722410</t>
  </si>
  <si>
    <t>Ingots and other primary forms, of tool steel</t>
  </si>
  <si>
    <t>72241010</t>
  </si>
  <si>
    <t>Steel, alloy, other than stainless, in ingots or other primary forms (excl. of tool steel, waste and scrap in ingot form and products obtained by continuous casting)</t>
  </si>
  <si>
    <t>72241090</t>
  </si>
  <si>
    <t>Semi-finished products of alloy steel other than stainless</t>
  </si>
  <si>
    <t>722490</t>
  </si>
  <si>
    <t>Semi-finished products of tool steel</t>
  </si>
  <si>
    <t>72249002</t>
  </si>
  <si>
    <t>Semi-finished products of high-speed steel, of square or rectangular cross-section, hot-rolled or obtained by continuous casting the width measuring &lt; twice the thickness</t>
  </si>
  <si>
    <t>72249003</t>
  </si>
  <si>
    <t>Semi-finished products of steel containing by weight &lt;= 0,7% of carbon, 0,5% to 1,2% of manganese, 0,6% to 2,3% of silicon, or of steel containing by weight &gt;= 0,0008% of boron with any other element &lt; the minimum content referred to in Note 1 f to chapter 72, of square or rectangular cross-section, hot rolled or obtained by continuous casting, the width measuring &lt; twice the thickness</t>
  </si>
  <si>
    <t>72249005</t>
  </si>
  <si>
    <t>Semi-finished products of alloy steel other than stainless steel, of square or rectangular cross-section, hot-rolled or obtained by continuous casting, the width measuring &lt; twice the thickness (excl. of tool steel, high-speed steel and articles of subheading 7224.90.05)</t>
  </si>
  <si>
    <t>72249007</t>
  </si>
  <si>
    <t>Semi-finished products of alloy steel other than stainless steel, of square or rectangular cross-section, hot-rolled or obtained by continuous casting, the width measuring &gt;= twice the thickness (excl. of tool steel)</t>
  </si>
  <si>
    <t>72249014</t>
  </si>
  <si>
    <t>Semi-finished products of alloy steel other than stainless steel, of square or rectangular cross-section, forged (excl. of tool steel)</t>
  </si>
  <si>
    <t>72249018</t>
  </si>
  <si>
    <t>Semi-finished products of steel containing by weight 0,9% to 1,15% carbon, 0,5% to 2% of chromium and, if present, &lt;= 0,5% of molybdenum, cut into shapes other than square or rectangular, hot-rolled or obtained by continuous casting</t>
  </si>
  <si>
    <t>72249031</t>
  </si>
  <si>
    <t>Semi-finished products of alloy steel, other than stainless steel, cut into shapes other than square or rectangular, hot-rolled or obtained by continuous casting (excl. of tool steel and products containing by weight 0,9% to 1,15% of carbon, 0,5% to 2% of chromium and, if present, &lt;= 0,5% of molybdenum)</t>
  </si>
  <si>
    <t>72249038</t>
  </si>
  <si>
    <t>Semi-finished products of alloy steel, other than stainless steel, forged (excl. of tool steel and products of square or rectangular, circular or polygamol cross-section)</t>
  </si>
  <si>
    <t>72249090</t>
  </si>
  <si>
    <t>Flat-rolled products of alloy steel other than stainless, of a width of &gt;= 600 mm, hot-rolled or cold-rolled "cold-reduced"</t>
  </si>
  <si>
    <t>7225</t>
  </si>
  <si>
    <t>Flat-rolled products of silicon-electrical steel, of a width of &gt;= 600 mm, grain-oriented</t>
  </si>
  <si>
    <t>72251100</t>
  </si>
  <si>
    <t>Flat-rolled products of silicon-electrical steel, of a width of &gt;= 600 mm, non-grain-oriented</t>
  </si>
  <si>
    <t>722519</t>
  </si>
  <si>
    <t>Flat-rolled products of silicon-electrical steel, of a width of &gt;= 600 mm, hot-rolled</t>
  </si>
  <si>
    <t>72251910</t>
  </si>
  <si>
    <t>Flat-rolled products of silicon-electrical steel, of a width of &gt;= 600 mm, cold-rolled "cold-reduced", non-grain-oriented</t>
  </si>
  <si>
    <t>72251990</t>
  </si>
  <si>
    <t>Flat-rolled products of alloy steel other than stainless, of a width of &gt;= 600 mm, not further worked than hot-rolled, in coils (excl. products of silicon-electrical steel)</t>
  </si>
  <si>
    <t>722530</t>
  </si>
  <si>
    <t>Flat-rolled products of tool steel, of a width of &gt;= 600 mm, not further worked than hot-rolled, in coils</t>
  </si>
  <si>
    <t>72253010</t>
  </si>
  <si>
    <t>Flat-rolled products of high-speed steel, of a width of &gt;= 600 mm, not further worked than hot-rolled, in coils</t>
  </si>
  <si>
    <t>72253030</t>
  </si>
  <si>
    <t>Flat-rolled products of alloy steel other than stainless, of a width of &gt;= 600 mm, not further worked than hot-rolled, in coils (excl. products of tool steel, high-speed steel or silicon-electrical steel)</t>
  </si>
  <si>
    <t>72253090</t>
  </si>
  <si>
    <t>Flat-rolled products of alloy steel other than stainless, of a width of &gt;= 600 mm, not further worked than hot-rolled, not in coils (excl. products of silicon-electrical steel)</t>
  </si>
  <si>
    <t>722540</t>
  </si>
  <si>
    <t>Flat-rolled products of tool steel, of a width of &gt;= 600 mm, not further worked than hot-rolled, not in coils</t>
  </si>
  <si>
    <t>72254012</t>
  </si>
  <si>
    <t>Flat-rolled products of high-speed steel, of a width of &gt;= 600 mm, not further worked than hot-rolled, not in coils</t>
  </si>
  <si>
    <t>72254015</t>
  </si>
  <si>
    <t>Flat-rolled products of alloy steel other than stainless, of a width of &gt;= 600 mm, not further worked than hot-rolled, not in coils, of a thickness of &gt; 10 mm (excl. products of tool steel, high-speed steel or silicon-electrical steel)</t>
  </si>
  <si>
    <t>72254040</t>
  </si>
  <si>
    <t>Flat-rolled products of alloy steel other than stainless, of a width of &gt;= 600 mm, not further worked than hot-rolled, not in coils, of a thickness of &gt;= 4,75 mm but &lt;= 10 mm (excl. products of tool steel, high-speed steel or silicon-electrical steel)</t>
  </si>
  <si>
    <t>72254060</t>
  </si>
  <si>
    <t>Flat-rolled products of alloy steel other than stainless, of a width of &gt;= 600 mm, not further worked than hot-rolled, not in coils, of a thickness of &lt; 4,75 mm (excl. products of tool steel, high-speed steel or silicon-electrical steel)</t>
  </si>
  <si>
    <t>72254090</t>
  </si>
  <si>
    <t>Flat-rolled products of alloy steel other than stainless, of a width of &gt;= 600 mm, not further worked than cold-rolled "cold-reduced" (excl. products of silicon-electrical steel)</t>
  </si>
  <si>
    <t>722550</t>
  </si>
  <si>
    <t>Flat-rolled products of high-speed steel, of a width of &gt;= 600 mm, not further worked than cold-rolled "cold-reduced"</t>
  </si>
  <si>
    <t>72255020</t>
  </si>
  <si>
    <t>Flat-rolled products of alloy steel other than stainless, of a width of &gt;= 600 mm, not further worked than cold-rolled "cold-reduced" (excl. products of high-speed steel or silicon-electrical steel)</t>
  </si>
  <si>
    <t>72255080</t>
  </si>
  <si>
    <t>Flat-rolled products of alloy steel other than stainless, of a width of &gt;= 600 mm, hot-rolled or cold-rolled "cold-reduced" and electrolytically plated or coated with zinc (excl. products of silicon-electrical steel)</t>
  </si>
  <si>
    <t>72259100</t>
  </si>
  <si>
    <t>Flat-rolled products of alloy steel other than stainless, of a width of &gt;= 600 mm, hot-rolled or cold-rolled "cold-reduced" and plated or coated with zinc (excl. electrolytically plated or coated and products of silicon-electrical steel)</t>
  </si>
  <si>
    <t>72259200</t>
  </si>
  <si>
    <t>Flat-rolled products of alloy steel other than stainless, of a width of &gt;= 600 mm, hot-rolled or cold-rolled "cold-reduced" and further worked (excl. plated or coated with zinc and products of silicon-electrical steel)</t>
  </si>
  <si>
    <t>72259900</t>
  </si>
  <si>
    <t>Flat-rolled products of alloy steel other than stainless, of a width of &lt; 600 mm, hot-rolled or cold-rolled "cold-reduced"</t>
  </si>
  <si>
    <t>7226</t>
  </si>
  <si>
    <t>Flat-rolled products of silicon-electrical steel, of a width of &lt; 600 mm, hot-rolled or cold-rolled "cold-reduced", grain-oriented</t>
  </si>
  <si>
    <t>72261100</t>
  </si>
  <si>
    <t>Flat-rolled products of silicon-electrical steel, of a width of &lt; 600 mm, hot-rolled or cold-rolled "cold-reduced", not grain-oriented</t>
  </si>
  <si>
    <t>722619</t>
  </si>
  <si>
    <t>Flat-rolled products of silicon-electrical steel, of a width of &lt; 600 mm, not further worked than hot-rolled</t>
  </si>
  <si>
    <t>72261910</t>
  </si>
  <si>
    <t>Flat-rolled products of silicon-electrical steel, of a width of &lt; 600 mm, cold-rolled "cold-reduced", whether or not further worked, or hot-rolled and further worked, non-grain-oriented</t>
  </si>
  <si>
    <t>72261980</t>
  </si>
  <si>
    <t>Flat-rolled products of high-speed steel, of a width of &lt;= 600 mm, hot-rolled or cold-rolled "cold-reduced"</t>
  </si>
  <si>
    <t>72262000</t>
  </si>
  <si>
    <t>Flat-rolled products of alloy steel other than stainless, of a width of &lt; 600 mm, not further worked than hot-rolled (excl. products of high-speed steel or silicon-electrical steel)</t>
  </si>
  <si>
    <t>722691</t>
  </si>
  <si>
    <t>Flat-rolled products of tool steel, of a width of &lt; 600 mm, simply hot-rolled</t>
  </si>
  <si>
    <t>72269120</t>
  </si>
  <si>
    <t>Flat-rolled products of alloy steel other than stainless steel, simply hot-rolled, of a thickness of &gt;= 4,75 mm, of a width of &lt; 600 mm (excl. of tool steel, silicon-electrical steel or high speed steel)</t>
  </si>
  <si>
    <t>72269191</t>
  </si>
  <si>
    <t>Flat-rolled products of alloy steel other than stainless steel, simply hot-rolled, of a thickness of &lt; 4,75 mm, of a width of &lt; 600 mm (excl. of tool steel, silicon-electrical steel or high speed steel)</t>
  </si>
  <si>
    <t>72269199</t>
  </si>
  <si>
    <t>Flat-rolled products of alloy steel other than stainless, of a width of &lt; 600 mm, not further worked than cold-rolled "cold-reduced" (excl. products of high-speed steel or silicon-electrical steel)</t>
  </si>
  <si>
    <t>72269200</t>
  </si>
  <si>
    <t>Flat-rolled products of alloy steel other than stainless, of a width of &lt; 600 mm, hot-rolled or cold-rolled "cold-reduced" and further worked (excl. products of high-speed steel or silicon-electrical steel)</t>
  </si>
  <si>
    <t>722699</t>
  </si>
  <si>
    <t>Flat-rolled products of alloy steel other than stainless, of a width of &lt; 600 mm, hot-rolled or cold-rolled "cold-reduced" and electrolytically plated or coated with zinc (excl. products of high-speed steel or silicon-electrical steel)</t>
  </si>
  <si>
    <t>72269910</t>
  </si>
  <si>
    <t>Flat-rolled products of alloy steel other than stainless, of a width of &lt; 600 mm, hot-rolled or cold-rolled "cold-reduced" and plated or coated with zinc (excl. electrolytically plated or coated, and products of high-speed steel or silicon-electrical steel)</t>
  </si>
  <si>
    <t>72269930</t>
  </si>
  <si>
    <t>Flat-rolled products of alloy steel other than stainless, of a width of &lt; 600 mm, hot-rolled or cold-rolled "cold-reduced" and further worked (excl. plated or coated with zinc, and products of high-speed steel or silicon-electrical steel)</t>
  </si>
  <si>
    <t>72269970</t>
  </si>
  <si>
    <t>Bars and rods of alloy steel other than stainless, hot-rolled, in irregularly wound coils</t>
  </si>
  <si>
    <t>7227</t>
  </si>
  <si>
    <t>Bars and rods of high-speed steel, hot-rolled, in irregularly wound coils</t>
  </si>
  <si>
    <t>72271000</t>
  </si>
  <si>
    <t>Bars and rods of silico-manganese steel, hot-rolled, in irregularly wound coils</t>
  </si>
  <si>
    <t>72272000</t>
  </si>
  <si>
    <t>Bars and rods of alloy steel other than stainless, hot-rolled, in irregularly wound coils (excl. products of high-speed steel or silicon-electrical steel)</t>
  </si>
  <si>
    <t>722790</t>
  </si>
  <si>
    <t>Bars and rods, hot-rolled, of steel containing by weight &gt;= 0,0008% of boron with any other element &lt; the minimum content referred to in Note 1 f to this chapter, in irregularly wound coils</t>
  </si>
  <si>
    <t>72279010</t>
  </si>
  <si>
    <t>Bars and rods, hot-rolled, of steel containing by weight 0,9% to 1,15% carbon, 0,5% to 2% of chromium and, if present, &lt;= 0,5 of molybdenum, in irregularly wound coils</t>
  </si>
  <si>
    <t>72279050</t>
  </si>
  <si>
    <t>Bars and rods, hot-rolled, in irregularly wound coils of alloy steel other than stainless (excl. of high-speed steel or silico-manganese steel and bars and rods of subheadings 7227.90.10 and 7227.90.50)</t>
  </si>
  <si>
    <t>72279095</t>
  </si>
  <si>
    <t>Other bars and rods of alloy steel other than stainless, angles, shapes and sections of alloy steel other than stainless, n.e.s.; hollow drill bars and rods, of alloy or non-alloy steel</t>
  </si>
  <si>
    <t>7228</t>
  </si>
  <si>
    <t>Bars and rods of high-speed steel (excl. semi-finished products, flat-rolled products and hot-rolled bars and rods in irregularly wound coils)</t>
  </si>
  <si>
    <t>722810</t>
  </si>
  <si>
    <t>Bars and rods of high-speed steel, not further worked than hot-rolled, hot-drawn or extruded, and hot-rolled, hot-drawn or extruded, not further worked than clad (excl. semi-finished products, flat-rolled products and hot-rolled bars and rods in irregularly wound coils)</t>
  </si>
  <si>
    <t>72281020</t>
  </si>
  <si>
    <t>Bars and rods of high-speed steel, forged (excl. semi-finished products, flat-rolled products and hot-rolled bars and rods in irregularly wound coils)</t>
  </si>
  <si>
    <t>72281050</t>
  </si>
  <si>
    <t>Bars and rods of high-speed steel, not further worked than cold-formed or cold-finished, whether or not further worked, or hot-formed and further worked (excl. forged products, semi-finished products, flat-rolled products and hot-rolled bars and rods in irregularly wound coils)</t>
  </si>
  <si>
    <t>72281090</t>
  </si>
  <si>
    <t>Bars and rods of silico-manganese steel (excl. semi-finished products, flat-rolled products and hot-rolled bars and rods in irregularly wound coils)</t>
  </si>
  <si>
    <t>722820</t>
  </si>
  <si>
    <t>Bars and rods of silico-manganese steel, of rectangular "other than square" cross-section, hot-rolled on four faces (excl. semi-finished products, flat-rolled products and hot-rolled bars and rods in irregularly wound coils)</t>
  </si>
  <si>
    <t>72282010</t>
  </si>
  <si>
    <t>Bars and rods of silico-manganese steel, of square or other than rectangular cross-section, not further worked than hot-rolled, hot-drawn or extruded, and hot-rolled, hot-drawn or extruded, not further worked than clad (excl. semi-finished products, flat-rolled products and hot-rolled bars and rods in irregularly wound coils)</t>
  </si>
  <si>
    <t>72282091</t>
  </si>
  <si>
    <t>Bars and rods of silico-manganese stee, of square or other than rectangular cross-section, only cold-formed or cold-finished, incl. further worked, or hot-rolled and further worked (excl. hot-rolled, hot drawn or extruded, not further worked than clad, semi-finished products, flat-rolled products and hot-rolled bars and rods in irregularly wound coils)</t>
  </si>
  <si>
    <t>72282099</t>
  </si>
  <si>
    <t>Bars and rods of alloy steel other than stainless, not further worked than hot-rolled, hot-drawn or extruded (excl. products of high-speed steel or silico-manganese steel, semi-finished products, flat-rolled products and hot-rolled bars and rods in irregularly wound coils)</t>
  </si>
  <si>
    <t>722830</t>
  </si>
  <si>
    <t>Bars and rods of tool steel, only hot-rolled, only hot-drawn or only extruded (excl. semi-finished products, flat-rolled products and hot-rolled bars and rods in irregularly wound coils)</t>
  </si>
  <si>
    <t>72283020</t>
  </si>
  <si>
    <t>Bars and rods of steel containing by weight 0,9 to 1,15% of carbon and 0,5 to 2% of chromium, and, if present, &lt;= 0,5% of molybdenum, only hot-rolled, hot-drawn or hot-extruded, of a circular cross-section of a diameter of &gt;= 80 mm (excl. semi-finished products, flat-rolled products and hot-rolled bars and rods in irregularly wound coils)</t>
  </si>
  <si>
    <t>72283041</t>
  </si>
  <si>
    <t>Bars and rods of steel containing by weight 0,9 to 1,15% of carbon and 0,5 to 2% of chromium, and, if present, &lt;= 0,5% of molybdenum, only hot-rolled, only hot-drawn or hot-extruded (other than of circular cross-section, of a diameter of &gt;= 80 mm and excl. semi-finished products, flat-rolled products and hot-rolled bars and rods in irregularly wound coils)</t>
  </si>
  <si>
    <t>72283049</t>
  </si>
  <si>
    <t>Bars and rods of alloy steel other than stainless steel, only hot-rolled, hot-drawn or hot-extruded, of circular cross-section, of a diameter of &gt;= 80 mm (other than of high-speed steel, silico-manganese steel, tool steel, articles of subheading 7228.30.41 and excl. semi-finished products, flat-rolled products and hot-rolled bars and rods in irregularly wound coils)</t>
  </si>
  <si>
    <t>72283061</t>
  </si>
  <si>
    <t>Bars and rods or alloy steel other than stainless steel, only hot-rolled, hot-drawn or hot-extruded, of circular cross-section, of a diameter of &lt; 80 mm (other than of high-speed steel, silico-manganese steel, tool steel and articles of subheading 7228.30.49 and excl. semi-finished products, flat-rolled products and hot-rolled bars and rods in irregularly wound coils)</t>
  </si>
  <si>
    <t>72283069</t>
  </si>
  <si>
    <t>Bars and rods of alloy steel other than stainless steel, of rectangular "other than square" cross-section, hot-rolled on four faces (other than of high-speed steel, silico-manganese steel, tool steel, articles of subheading 7228.30.41 and 7228.30.49 and excl. semi-finished products, flat-rolled products and hot-rolled bars and rods in irregularly wound coils)</t>
  </si>
  <si>
    <t>72283070</t>
  </si>
  <si>
    <t>Bars and rods of alloy steel other than stainless steel, only hot-rolled, hot-drawn or hot-extruded, of other than rectangular [other than square] cross-section, rolled on four faces, or of circular cross-section (other than of high-speed steel, silico-manganese steel, tool steel, articles of subheading 7228.30.49 and excl. semi-finished products, flat-rolled products and hot-rolled bars and rods in irregularly wound coils)</t>
  </si>
  <si>
    <t>72283089</t>
  </si>
  <si>
    <t>Bars and rods of alloy steel other than stainless, not further worked than forged (excl. products of high-speed steel or silico-manganese steel, semi-finished products, flat-rolled products and hot-rolled bars and rods in irregularly wound coils)</t>
  </si>
  <si>
    <t>722840</t>
  </si>
  <si>
    <t>Bars and rods of tool steel, only forged (excl. semi-finished products, flat-rolled products and hot-rolled bars and rods in irregularly wound coils)</t>
  </si>
  <si>
    <t>72284010</t>
  </si>
  <si>
    <t>Bars and rods of alloy steel, other than stainless steel, only forged (excl. of high-speed steel, silico-manganese steel, tool steel, semi-finished products, flat-rolled products and hot-rolled bars and rods in irregularly wound coils)</t>
  </si>
  <si>
    <t>72284090</t>
  </si>
  <si>
    <t>Bars and rods of alloy steel other than stainless, not further worked than cold-formed or cold-finished (excl. products of high-speed steel or silico-manganese steel, semi-finished products, flat-rolled products and hot-rolled bars and rods in irregularly wound coils)</t>
  </si>
  <si>
    <t>722850</t>
  </si>
  <si>
    <t>Bars and rods of tool steel, only cold-formed or cold-finished (excl. semi-finished products, flat-rolled products and hot-rolled bars and rods in irregularly wound coils)</t>
  </si>
  <si>
    <t>72285020</t>
  </si>
  <si>
    <t>Bars and rods of steel containing 0,9% to 1,15% of carbon, 0,5% to 2% of chromium and, if present &lt;= 0,5% of molybdenum, only cold-formed or cold-finished (excl. semi-finished products, flat-rolled products and hot-rolled bars and rods in irregularly wound coils)</t>
  </si>
  <si>
    <t>72285040</t>
  </si>
  <si>
    <t>Bars and rods of alloy steel, other than stainless steel, not further worked than cold-formed or cold-finished, of circular cross-section, of a diameter of &gt;= 80 mm (excl. of high-speed steel, silico-manganese steel, tool steel, articles of subheading 7228.50.40, semi-finished products, flat-rolled products and hot-rolled bars and rods in irregularly wound coils)</t>
  </si>
  <si>
    <t>72285061</t>
  </si>
  <si>
    <t>Bars and rods of alloy steel, other than stainless steel, not further worked than cold-formed or cold-finished, of circular cross-section, of a diameter of &lt; 80 mm (excl. of high-speed steel, silico-manganese steel, tool steel, articles of subheading 7228.50.40, semi-finished products, flat-rolled products and hot-rolled bars and rods in irregularly wound coils)</t>
  </si>
  <si>
    <t>72285069</t>
  </si>
  <si>
    <t>Bars and rods of alloy steel, other than stainless steel, not further worked than cold-formed or cold-finished (excl. of circular cross-section and products of high-speed steel, silico-manganese steel, tool steel, articles of subheading 7228.50.40, semi-finished products, flat-rolled products and hot-rolled bars and rods in irregularly wound coils)</t>
  </si>
  <si>
    <t>72285080</t>
  </si>
  <si>
    <t>Bars and rods of alloy steel other than stainless, cold-formed or cold-finished and further worked or hot-formed and further worked, n.e.s. (excl. products of high-speed steel or silico-manganese steel, semi-finished products, flat-rolled products and hot-rolled bars and rods in irregularly wound coils)</t>
  </si>
  <si>
    <t>722860</t>
  </si>
  <si>
    <t>Bars and rods of tool steel, cold-formed or cold-finished and further worked or hot-formed and further worked (excl. semi-finished products, flat-rolled products and hot-rolled bars and rods in irregularly wound coils)</t>
  </si>
  <si>
    <t>72286020</t>
  </si>
  <si>
    <t>Bars and rods of alloy steel, other than stainless steel, cold-formed or cold-finished and further worked or hot-formed and further worked (excl. bars and rods of high-speed steel, silico-manganese steel or tool steel, semi-finished products, flat-rolled products and hot-rolled bars and rods in irregularly wound coils)</t>
  </si>
  <si>
    <t>72286080</t>
  </si>
  <si>
    <t>Angles, shapes and sections of alloy steel other than stainless, n.e.s.</t>
  </si>
  <si>
    <t>722870</t>
  </si>
  <si>
    <t>Angles, shapes and sections of alloy steel other than stainless, not further worked than hot-rolled, hot-drawn or extruded</t>
  </si>
  <si>
    <t>72287010</t>
  </si>
  <si>
    <t>Angles, shapes and sections of alloy steel other than stainless, n.e.s. (excl. products not further worked than hot-rolled, hot-drawn or extruded)</t>
  </si>
  <si>
    <t>72287090</t>
  </si>
  <si>
    <t>Hollow drill bars and rods, of alloy or non-alloy steel</t>
  </si>
  <si>
    <t>72288000</t>
  </si>
  <si>
    <t>Wire of alloy steel other than stainless, in coils (excl. bars and rods)</t>
  </si>
  <si>
    <t>7229</t>
  </si>
  <si>
    <t>Wire of silico-manganese steel, in coils (excl. bars and rods)</t>
  </si>
  <si>
    <t>72292000</t>
  </si>
  <si>
    <t>Wire of alloy steel other than stainless, in coils (excl. bars and rods and wire of silico-manganese steel)</t>
  </si>
  <si>
    <t>722990</t>
  </si>
  <si>
    <t>Wire of high-speed steel, in coils (excl. bars and rods)</t>
  </si>
  <si>
    <t>72299020</t>
  </si>
  <si>
    <t>Wire of steel containing by weight 0,9% to 1,1% of carbon, 0,5% to 2% of chromium and, if present, &lt;= 0,5% of molybdenum, in coils (excl. rolled bars and rods)</t>
  </si>
  <si>
    <t>72299050</t>
  </si>
  <si>
    <t>Wire of alloy steel other than stainless, in coils (excl. rolled bars and rods, wire of high-speed steel or silico-manganese steel and articles of subheading 7229.90.50)</t>
  </si>
  <si>
    <t>72299090</t>
  </si>
  <si>
    <t>Sheet piling of iron or steel, whether or not drilled, punched or made from assembled elements; welded angles, shapes and sections, of iron or steel</t>
  </si>
  <si>
    <t>7301</t>
  </si>
  <si>
    <t>Sheet piling of iron or steel, whether or not drilled, punched or made from assembled elements</t>
  </si>
  <si>
    <t>73011000</t>
  </si>
  <si>
    <t>Angles, shapes and sections, of iron or steel, welded</t>
  </si>
  <si>
    <t>73012000</t>
  </si>
  <si>
    <t>Railway or tramway track construction material of iron or steel, the following : rails, check-rails and rack rails, switch blades, crossing frogs, point rods and other crossing pieces, sleepers "cross-ties", fish-plates, chairs, chair wedges, sole plates "base plates", rail clips, bedplates, ties and other material specialised for jointing or fixing rails</t>
  </si>
  <si>
    <t>7302</t>
  </si>
  <si>
    <t>Rails of iron or steel, for railway or tramway track (excl. check-rails)</t>
  </si>
  <si>
    <t>730210</t>
  </si>
  <si>
    <t>Current-conducting rails of iron or steel, with parts of non-ferrous metal, for railway or tramway track (excl. check-rails)</t>
  </si>
  <si>
    <t>73021010</t>
  </si>
  <si>
    <t>Vignole rails of iron or steel, for railway or tramway track, new, of a weight of &gt;= 36 kg/m</t>
  </si>
  <si>
    <t>73021022</t>
  </si>
  <si>
    <t>Vignole rails of iron or steel, for railway or tramway track, new, of a weight of &lt; 36 kg/m</t>
  </si>
  <si>
    <t>73021028</t>
  </si>
  <si>
    <t>Grooved rails of iron or steel, for railway or tramway track, new</t>
  </si>
  <si>
    <t>73021040</t>
  </si>
  <si>
    <t>Rails of iron or steel, for railway or tramway track, new (excl. vignole rails, grooved rails, and current-conducting rails with parts of non-ferrous metal)</t>
  </si>
  <si>
    <t>73021050</t>
  </si>
  <si>
    <t>Rails of iron or steel, for railway or tramway track, used (excl. current-conducting rails with parts of non-ferrous metal)</t>
  </si>
  <si>
    <t>73021090</t>
  </si>
  <si>
    <t>Switch blades, crossing frogs, point rods and other crossing pieces, for railway or tramway track, of iron or steel</t>
  </si>
  <si>
    <t>73023000</t>
  </si>
  <si>
    <t>Fish-plates and sole plates of iron or steel, for railways or tramways</t>
  </si>
  <si>
    <t>73024000</t>
  </si>
  <si>
    <t>Sleepers "cross-ties", check-rails, rack rails, chairs, chair wedges, rail clips, bedplates and ties and other specialised material for the jointing or fixing of railway or tramway track, of iron or steel (excl. rails, switch blades, crossing frogs, point rods and other crossing pieces, and fish-plates and sole plates)</t>
  </si>
  <si>
    <t>73029000</t>
  </si>
  <si>
    <t>Tubes, pipes and hollow profiles, of cast iron</t>
  </si>
  <si>
    <t>730300</t>
  </si>
  <si>
    <t>Tubes and pipes of a kind used in pressure systems, of cast iron</t>
  </si>
  <si>
    <t>73030010</t>
  </si>
  <si>
    <t>Tubes, pipes and hollow profiles, of cast iron (excl. products of a kind used in pressure systems)</t>
  </si>
  <si>
    <t>73030090</t>
  </si>
  <si>
    <t>Tubes, pipes and hollow profiles, seamless, of iron or steel (excl. products of cast iron)</t>
  </si>
  <si>
    <t>7304</t>
  </si>
  <si>
    <t>Line pipe of a kind used for oil or gas pipelines, seamless, of stainless steel</t>
  </si>
  <si>
    <t>73041100</t>
  </si>
  <si>
    <t>Line pipe of a kind used for oil or gas pipelines, seamless, of iron or steel (excl. products of stainless steel or of cast iron)</t>
  </si>
  <si>
    <t>730419</t>
  </si>
  <si>
    <t>Line pipe of a kind used for oil or gas pipelines, seamless, of iron or steel, of an external diameter of &lt;= 168,3 mm (excl. products of stainless steel or of cast iron)</t>
  </si>
  <si>
    <t>73041910</t>
  </si>
  <si>
    <t>Line pipe of a kind used for oil or gas pipelines, seamless, of iron or steel, of an external diameter of &gt; 168,3 mm but &lt;= 406,4 mm (excl. products of stainless steel or of cast iron)</t>
  </si>
  <si>
    <t>73041930</t>
  </si>
  <si>
    <t>Line pipe of a kind used for oil or gas pipelines, seamless, of iron or steel, of an external diameter of &gt; 406,4 mm (excl. products of stainless steel or of cast iron)</t>
  </si>
  <si>
    <t>73041990</t>
  </si>
  <si>
    <t>Drill pipe, seamless, of stainless steel, of a kind used in drilling for oil or gas</t>
  </si>
  <si>
    <t>73042200</t>
  </si>
  <si>
    <t>Drill pipe, seamless, of a kind used in drilling for oil or gas, of iron or steel (excl. products of stainless steel or of cast iron)</t>
  </si>
  <si>
    <t>73042300</t>
  </si>
  <si>
    <t>Casing and tubing, seamless, of a kind used for drilling for oil or gas, of stainless steel</t>
  </si>
  <si>
    <t>73042400</t>
  </si>
  <si>
    <t>Casing and tubing, seamless, of iron or steel, of a kind used in drilling for oil or gas (excl. products of cast iron)</t>
  </si>
  <si>
    <t>730429</t>
  </si>
  <si>
    <t>Casing and tubing of a kind used for drilling for oil or gas, seamless, of iron or steel, of an external diameter &lt;= 168,3 mm (excl. products of cast iron)</t>
  </si>
  <si>
    <t>73042910</t>
  </si>
  <si>
    <t>Casing and tubing of a kind used for drilling for oil or gas, seamless, of iron or steel, of an external diameter &gt; 168,3 mm, but &lt;= 406,4 mm (excl. products of cast iron)</t>
  </si>
  <si>
    <t>73042930</t>
  </si>
  <si>
    <t>Casing and tubing of a kind used for drilling for oil or gas, seamless, of iron or steel, of an external diameter &gt; 406,4 mm (excl. products of cast iron)</t>
  </si>
  <si>
    <t>73042990</t>
  </si>
  <si>
    <t>Tubes, pipes and hollow profiles, seamless, of circular cross-section, of iron or non-alloy steel, cold-drawn or cold-rolled "cold-reduced" (excl. cast iron products and line pipe of a kind used for oil or gas pipelines or casing and tubing of a kind used for drilling for oil or gas)</t>
  </si>
  <si>
    <t>730431</t>
  </si>
  <si>
    <t>Precision tubes, seamless, of circular cross-section, of iron or non-alloy steel, cold-drawn or cold-rolled "cold-reduced" (excl. line pipe of a kind used for oil or gas pipelines or casing and tubing of a kind used for drilling for oil or gas)</t>
  </si>
  <si>
    <t>73043120</t>
  </si>
  <si>
    <t>Tubes, pipes and hollow profiles, seamless, of circular cross-section, of iron or non-alloy steel, cold-drawn or cold-rolled "cold-reduced" (excl. cast iron products, line pipe of a kind used for oil or gas pipelines, casing and tubing of a kind used for drilling for oil or gas and precision tubes)</t>
  </si>
  <si>
    <t>73043180</t>
  </si>
  <si>
    <t>Tubes, pipes and hollow profiles, seamless, of circular cross-section, of iron or non-alloy steel, not cold-drawn or cold-rolled "cold-reduced" (excl. cast iron products, line pipe of a kind used for oil or gas pipelines, casing and tubing of a kind used for drilling for oil or gas)</t>
  </si>
  <si>
    <t>730439</t>
  </si>
  <si>
    <t>Threaded or threadable tubes "gas pipe", seamless, of iron or non-alloy steel (excl. of cast iron)</t>
  </si>
  <si>
    <t>73043950</t>
  </si>
  <si>
    <t>Tubes, pipes and hollow profiles, seamless, of circular cross-section, of iron or non-alloy steel, of an external diameter of &lt;= 168,3 mm (excl. cold-drawn or cold-rolled, of cast iron, line pipe of a kind used for oil or gas pipelines, casing, tubing and drill pipe of a kind used in drilling for oil or gas and tubes, and gas pipes of subheading 7304 39 50)</t>
  </si>
  <si>
    <t>73043982</t>
  </si>
  <si>
    <t>Tubes, pipes and hollow profiles, seamless, of circular cross-section, of iron or non-alloy steel, of an external diameter of &gt; 168,3 mm but &lt;= 406,4 mm (excl. cold-drawn or cold-rolled, of cast iron, line pipe of a kind used for oil or gas pipelines, casing, tubing and drill pipe of a kind used in drilling for oil or gas and tubes, and gas pipes of subheading 7304 39 50)</t>
  </si>
  <si>
    <t>73043983</t>
  </si>
  <si>
    <t>Tubes, pipes and hollow profiles, seamless, of circular cross-section, of iron or non-alloy steel, of an external diameter of &gt; 406,4 mm (excl. cold-drawn or cold-rolled, of cast iron, line pipe of a kind used for oil or gas pipelines, casing, tubing and drill pipe of a kind used in drilling for oil or gas and tubes, and gas pipes of subheading 7304 39 50)</t>
  </si>
  <si>
    <t>73043988</t>
  </si>
  <si>
    <t>Tubes, pipes and hollow profiles, seamless, of circular cross-section, of stainless steel, cold-drawn or cold-rolled "cold-reduced" (excl. line pipe of a kind used for oil or gas pipelines, casing and tubing of a kind used for drilling for oil or gas)</t>
  </si>
  <si>
    <t>73044100</t>
  </si>
  <si>
    <t>Tubes, pipes and hollow profiles, seamless, of circular cross-section, of stainless steel, not cold-drawn or cold-rolled "cold-reduced" (excl. line pipe of a kind used for oil or gas pipelines or of a kind used for drilling for oil or gas)</t>
  </si>
  <si>
    <t>730449</t>
  </si>
  <si>
    <t>Tubes, pipes and hollow profiles, seamless, of circular cross-section, of stainless steel, of an external diameter of &lt;= 168,3 mm (excl. cold-drawn or cold-rolled, line pipe of a kind used for oil or gas pipelines, and casing and tubing of a kind used for drilling for oil or gas and tubes)</t>
  </si>
  <si>
    <t>73044983</t>
  </si>
  <si>
    <t>Tubes, pipes and hollow profiles, seamless, of circular cross-section, of stainless steel, of an external diameter of &gt; 168,3 mm but &lt;= 406,4 mm (excl. cold-drawn or cold-rolled, line pipe of a kind used for oil or gas pipelines, and casing and tubing of a kind used for drilling for oil or gas and tubes)</t>
  </si>
  <si>
    <t>73044985</t>
  </si>
  <si>
    <t>Tubes, pipes and hollow profiles, seamless, of circular cross-section, of stainless steel, of an external diameter of &gt; 406,4 mm (excl. cold-drawn or cold-rolled, line pipe of a kind used for oil or gas pipelines, and casing and tubing of a kind used for drilling for oil or gas and tubes)</t>
  </si>
  <si>
    <t>73044989</t>
  </si>
  <si>
    <t>Tubes, pipes and hollow profiles, seamless, of circular cross-section, of alloy steel other than stainless, cold-drawn or cold-rolled "cold-reduced" (excl. line pipe of a kind used for oil or gas pipelines, casing and tubing of a kind used for drilling for oil)</t>
  </si>
  <si>
    <t>730451</t>
  </si>
  <si>
    <t>Tubes, pipes and hollow profiles, seamless, of circular cross-section, of alloy steel other than stainless, cold-drawn or cold-rolled "cold-reduced", straight and of uniform wall-thickness, containing by weight &gt;= 0,9% but &lt;= 1,15% carbon and &gt;= 0,5% but &lt;= 2% chromium, whether or not containing by weight &lt;= 0,5% molybdenum (excl. tubes, pipes and hollow profiles of subheadings 7304 19 to 7304 29)</t>
  </si>
  <si>
    <t>73045110</t>
  </si>
  <si>
    <t>Precision tubes, seamless, of circular cross-section, of alloy steel other than stainless, cold-drawn or cold-rolled "cold-reduced" (excl. line pipe of a kind used for oil or gas pipelines, casing and tubing of a kind used for drilling for oil and tubes, and pipes and hollow profiles, straight and of uniform wall-thickness, containing by weight &gt;= 0,9% but &lt;= 1,15% carbon and &gt;= 0,5% but &lt;= 2% chrome, whether or not containing by weight &lt;= 0,5% molybdenum)</t>
  </si>
  <si>
    <t>73045181</t>
  </si>
  <si>
    <t>Tubes, pipes and hollow profiles, seamless, of circular cross-section, of alloy steel other than stainless, not cold-drawn or cold-rolled "cold-reduced" (excl. line pipe of a kind used for oil or gas pipelines, casing and tubing of a kind used for drilling for oil, precision tubes, and , pipes and hollow profiles, straight and of uniform wall-thickness, containing by weight &gt;= 0,9% but &lt;= 1,15% carbon and &gt;= 0,5% but &lt;= 2% chrome, whether or not containing by weight &lt;= 0,5% molybdenum)</t>
  </si>
  <si>
    <t>73045189</t>
  </si>
  <si>
    <t>Tubes, pipes and hollow profiles, seamless, of circular cross-section, of alloy steel other than stainless, not cold-drawn or cold-rolled "cold-reduced" (excl. line pipe of a kind used for oil or gas pipelines, casing and tubing of a kind used for drilling for oil)</t>
  </si>
  <si>
    <t>730459</t>
  </si>
  <si>
    <t>Tubes, pipes and hollow profiles of alloy steel (excl. stainless), seamless, of circular cross-section (not cold-drawn or cold-rolled), straight and of uniform wall-thickness, containing by weight &gt;= 0,9% but &lt;= 1,15% carbon and &gt;= 0,5% but &lt;= 2% chromium, whether or not containing by weight &lt;= 0,5% molybdenum (excl. tubes, pipes and hollow profiles of subheadings 7304 19 to 7304 29)</t>
  </si>
  <si>
    <t>73045930</t>
  </si>
  <si>
    <t>Tubes, pipes and hollow profiles, seamless, of circular cross-section, of alloy steel other than stainless, of an external diameter of &lt;= 168,3 mm (excl. cold-drawn or cold-rolled, line pipe of a kind used for oil or gas pipelines, casing and tubing of a kind used for drilling for oil or gas, and products of subheading 7304 59 30)</t>
  </si>
  <si>
    <t>73045982</t>
  </si>
  <si>
    <t>Tubes, pipes and hollow profiles, seamless, of circular cross-section, of alloy steel other than stainless, of an external diameter of &gt; 168,3 mm but &lt;= 406,4 mm (excl. cold-drawn or cold-rolled, line pipe of a kind used for oil or gas pipelines, casing and tubing of a kind used for drilling for oil or gas, and products of subheading 7304 59 30)</t>
  </si>
  <si>
    <t>73045983</t>
  </si>
  <si>
    <t>Tubes, pipes and hollow profiles, seamless, of circular cross-section, of alloy steel other than stainless, of an external diameter of &gt; 406,4 mm (excl. cold-drawn or cold-rolled, line pipe of a kind used for oil or gas pipelines, casing and tubing of a kind used for drilling for oil or gas, and products of subheading 7304 59 30)</t>
  </si>
  <si>
    <t>73045989</t>
  </si>
  <si>
    <t>Tubes, pipes and hollow profiles, seamless, of non-circular cross-section, of iron or steel (excl. products of cast iron)</t>
  </si>
  <si>
    <t>73049000</t>
  </si>
  <si>
    <t>Tubes and pipes, having circular cross-sections and an external diameter of &gt; 406,4 mm, of flat-rolled products of iron or steel "e.g., welded, riveted or similarly closed"</t>
  </si>
  <si>
    <t>7305</t>
  </si>
  <si>
    <t>Line pipe of a kind used for oil or gas pipelines, having circular cross-sections and an external diameter of &gt; 406,4 mm, of iron or steel, longitudinally submerged arc welded</t>
  </si>
  <si>
    <t>73051100</t>
  </si>
  <si>
    <t>Line pipe of a kind used for oil or gas pipelines, having circular cross-sections and an external diameter of &gt; 406,4 mm, of iron or steel, longitudinally arc welded (excl. products longitudinally submerged arc welded)</t>
  </si>
  <si>
    <t>73051200</t>
  </si>
  <si>
    <t>Line pipe of a kind used for oil or gas pipelines, having circular cross-sections and an external diameter of &gt; 406,4 mm, of flat-rolled products of iron or steel (excl. products longitudinally arc welded)</t>
  </si>
  <si>
    <t>73051900</t>
  </si>
  <si>
    <t>Casing of a kind used in drilling for oil or gas, having circular cross-sections and an external diameter of &gt; 406,4 mm, of flat-rolled products of iron or steel</t>
  </si>
  <si>
    <t>73052000</t>
  </si>
  <si>
    <t>Tubes and pipes having circular cross-sections and an external diameter of &gt; 406,4 mm, of iron or steel, longitudinally welded (excl. products of a kind used for oil or gas pipelines or of a kind used in drilling for oil or gas)</t>
  </si>
  <si>
    <t>73053100</t>
  </si>
  <si>
    <t>Tubes and pipes having circular cross-sections and an external diameter of &gt; 406,4 mm, of iron or steel, welded (excl. products longitudinally welded or of a kind used for oil or gas pipelines or of a kind used in drilling for oil or gas)</t>
  </si>
  <si>
    <t>73053900</t>
  </si>
  <si>
    <t>Tubes and pipes having circular cross-sections and an external diameter of &gt; 406,4 mm, of flat-rolled products of iron or steel, welded (excl. welded products or products of a kind used for oil or gas pipelines or of a kind used in drilling for oil or gas)</t>
  </si>
  <si>
    <t>73059000</t>
  </si>
  <si>
    <t>Tubes, pipes and hollow profiles "e.g., open seam or welded, riveted or similarly closed", of iron or steel (excl. of cast iron, seamless tubes and pipes and tubes having internal and external circular cross-sections and an external diameter of &gt; 406,4 mm)</t>
  </si>
  <si>
    <t>7306</t>
  </si>
  <si>
    <t>Line pipe of a kind used for oil or gas pipelines, welded, of flat-rolled products of stainless steel, of an external diameter of &lt;= 406,4 mm</t>
  </si>
  <si>
    <t>73061100</t>
  </si>
  <si>
    <t>Line pipe of a kind used for oil or gas pipelines, welded, of flat-rolled products of iron or steel, of an external diameter of &lt;= 406,4 mm (excl. products of stainless steel or of cast iron)</t>
  </si>
  <si>
    <t>73061900</t>
  </si>
  <si>
    <t>Casing and tubing of a kind used in drilling for oil or gas, welded, of flat-rolled products of stainless steel, of an external diameter of &lt;= 406,4 mm</t>
  </si>
  <si>
    <t>73062100</t>
  </si>
  <si>
    <t>Casing and tubing of a kind used in drilling for oil or gas, welded, of flat-rolled products of iron or steel, of an external diameter of &lt;= 406,4 mm (excl. products of stainless steel or of cast iron)</t>
  </si>
  <si>
    <t>73062900</t>
  </si>
  <si>
    <t>Tubes, pipes and hollow profiles, welded, of circular cross-section, of iron or non-alloy steel (excl. products having internal and external circular cross-sections and an external diameter of &gt; 406,4 mm, or line pipe of a kind used for oil or gas pipelines or casing and tubing of a kind used in drilling for oil or gas)</t>
  </si>
  <si>
    <t>730630</t>
  </si>
  <si>
    <t>Precision tubes, welded, of circular cross-section, of iron or non-alloy steel, cold-drawn or cold-rolled "cold-reduced"</t>
  </si>
  <si>
    <t>73063012</t>
  </si>
  <si>
    <t>Precision tubes, welded, of circular cross-section, of iron or non-alloy steel (excl. cold-drawn or cold-rolled)</t>
  </si>
  <si>
    <t>73063018</t>
  </si>
  <si>
    <t>Threaded or threadable tubes "gas pipe", welded, of circular cross-section, of iron or non-alloy steel, plated or coated with zinc</t>
  </si>
  <si>
    <t>73063041</t>
  </si>
  <si>
    <t>Threaded or threadable tubes "gas pipe", welded, of circular cross-section, of iron or non-alloy steel (excl. products plated or coated with zinc)</t>
  </si>
  <si>
    <t>73063049</t>
  </si>
  <si>
    <t>Other tubes, pipes and hollow profiles, welded, of circular cross-section, of iron or non-alloy steel, of an external diameter of &lt;= 168,3 mm, plated or coated with zinc (excl. line pipe of a kind used for oil or gas pipelines or casing and tubingof a kind used in drilling for oil or gas)</t>
  </si>
  <si>
    <t>73063072</t>
  </si>
  <si>
    <t>Other tubes, pipes and hollow profiles, welded, of circular cross-section, of iron or non-alloy steel of an external diameter of &lt;= 168,3 mm (excl. plated or coated with zinc and line pipe of a kind used for oil or gas pipelines, casing and tubing of a kind used in drilling for oil or gas, precision tubes and threaded or threadable tubes "gas pipe")</t>
  </si>
  <si>
    <t>73063077</t>
  </si>
  <si>
    <t>Tubes, pipes and hollow profiles, welded, having a circular cross-section, of iron or steel, of an external diameter of &gt; 168,3 mm but &lt;= 406,4 mm (excl. line pipe of a kind used for oil or gas pipelines or casing and tubing of a kind used in drilling for oil or gas, or precision steel tubes, electrical conduit tubes or threaded or threadable tubes "gas pipe")</t>
  </si>
  <si>
    <t>73063080</t>
  </si>
  <si>
    <t>Tubes, pipes and hollow profiles, welded, of circular cross-section, of stainless steel (excl. products having internal and external circular cross-sections and an external diameter of &gt; 406,4 mm, and products of a kind used for oil or gas pipelines or of a kind used in drilling for oil or gas)</t>
  </si>
  <si>
    <t>730640</t>
  </si>
  <si>
    <t>Tubes, pipes and hollow profiles, welded, of circular cross-section, of stainless steel, cold-drawn or cold-rolled "cold-reduced" (excl. products having internal and external circular cross-sections and an external diameter of &gt; 406,4 mm, and line pipe of a kind used for oil or gas pipelines or casing and tubing of a kind used in drilling for oil or gas)</t>
  </si>
  <si>
    <t>73064020</t>
  </si>
  <si>
    <t>Tubes, pipes and hollow profiles, welded, of circular cross-section, of stainless steel (excl. products cold-drawn or cold-rolled "cold-reduced", tubes and pipes having internal and external circular cross-sections and an external diameter of &gt; 406,4 mm, and line pipe of a kind used for oil or gas pipelines or casing and tubing of a kind used in drilling for oil or gas)</t>
  </si>
  <si>
    <t>73064080</t>
  </si>
  <si>
    <t>Tubes, pipes and hollow profiles, welded, of circular cross-section, of alloy steel other than stainless (excl. tubes and pipes having internal and external circular cross-sections and an external diameter of &gt; 406,4 mm, and line pipe of a kind used for oil or gas pipelines or casing and tubing of a kind used in drilling for oil or gas)</t>
  </si>
  <si>
    <t>730650</t>
  </si>
  <si>
    <t>Precision steel tubes, welded, of circular cross-section, of alloy steel other than stainless, cold-drawn or cold-rolled "cold-reduced"</t>
  </si>
  <si>
    <t>73065021</t>
  </si>
  <si>
    <t>Precision steel tubes, welded, of circular cross-section, of alloy steel other than stainless (excl. cold-drawn or cold-rolled)</t>
  </si>
  <si>
    <t>73065029</t>
  </si>
  <si>
    <t>Tubes, pipes and hollow profiles, welded, of circular cross-section, of alloy steel other than stainless (excl. tubes and pipes having internal and external circular cross-sections and an external diameter of &gt; 406,4 mm, and line pipe of a kind used for oil or gas pipelines or casing and tubing of a kind used in drilling for oil or gas, and precision steel tubes)</t>
  </si>
  <si>
    <t>73065080</t>
  </si>
  <si>
    <t>Tubes and pipes and hollow profiles, welded, of square or rectangular cross-section, of iron or steel</t>
  </si>
  <si>
    <t>730661</t>
  </si>
  <si>
    <t>Tubes and pipes and hollow profiles, welded, of square or rectangular cross-section, of stainless steel</t>
  </si>
  <si>
    <t>73066110</t>
  </si>
  <si>
    <t>Tubes and pipes and hollow profiles, welded, of square or rectangular cross-section, of iron or steel other than stainless steel, with a wall thickness of &lt;= 2 mm</t>
  </si>
  <si>
    <t>73066192</t>
  </si>
  <si>
    <t>Tubes and pipes and hollow profiles, welded, of square or rectangular cross-section, of iron or steel other than stainless steel, with a wall thickness of &gt; 2 mm</t>
  </si>
  <si>
    <t>73066199</t>
  </si>
  <si>
    <t>Tubes, pipes and hollow profiles, welded, of non-circular cross-section, of iron or steel (excl. tubes and pipes having internal and external circular cross-sections and an external diameter of &gt; 406,4 mm, line pipe of a kind used for oil or gas pipelines or casing and tubing of a kind used in drilling for oil or gas, and tubes and pipes and hollow profiles of square or rectangular cross-section)</t>
  </si>
  <si>
    <t>730669</t>
  </si>
  <si>
    <t>Tubes, pipes and hollow profiles, welded, of non-circular cross-section, of stainless steel (excl. tubes and pipes having internal and external circular cross-sections and an external diameter of &gt; 406,4 mm, line pipe of a kind used for oil or gas pipelines or casing and tubing of a kind used in drilling for oil or gas, and tubes and pipes and hollow profiles of square or rectangular cross-section)</t>
  </si>
  <si>
    <t>73066910</t>
  </si>
  <si>
    <t>Tubes, pipes and hollow profiles, welded, of non-circular cross-section, of iron or steel other than stainless steel (excl. tubes and pipes having internal and external circular cross-sections and an external diameter of &gt; 406,4 mm, line pipe of a kind used for oil or gas pipelines or casing and tubing of a kind used in drilling for oil or gas, and tubes and pipes and hollow profiles of square or rectangular cross-section)</t>
  </si>
  <si>
    <t>73066990</t>
  </si>
  <si>
    <t>Tubes, pipes and hollow profiles "e.g., open seam, riveted or similarly closed", of iron or steel (excl. of cast iron, seamless or welded tubes and pipes and tubes and pipes having internal and external circular cross-sections and an external diameter of &gt; 406,4 mm)</t>
  </si>
  <si>
    <t>73069000</t>
  </si>
  <si>
    <t>Tube or pipe fittings "e.g. couplings, elbows, sleeves", of iron or steel</t>
  </si>
  <si>
    <t>7307</t>
  </si>
  <si>
    <t>Tube or pipe fittings of non-malleable cast iron</t>
  </si>
  <si>
    <t>730711</t>
  </si>
  <si>
    <t>Tube or pipe fittings of non-malleable cast iron, of a kind used in pressure systems</t>
  </si>
  <si>
    <t>73071110</t>
  </si>
  <si>
    <t>Tube or pipe fittings of non-malleable cast iron (excl. products of a kind used in pressure systems)</t>
  </si>
  <si>
    <t>73071190</t>
  </si>
  <si>
    <t>Cast tube or pipe fittings of iron or steel (excl. products of non-malleable cast iron)</t>
  </si>
  <si>
    <t>730719</t>
  </si>
  <si>
    <t>Tube or pipe fittings of cast iron (excl. of non-malleable)</t>
  </si>
  <si>
    <t>73071910</t>
  </si>
  <si>
    <t>Cast tube or pipe fittings of steel</t>
  </si>
  <si>
    <t>73071990</t>
  </si>
  <si>
    <t>Flanges of stainless steel (excl. cast products)</t>
  </si>
  <si>
    <t>73072100</t>
  </si>
  <si>
    <t>Threaded elbows, bends and sleeves of stainless steel (excl. cast products)</t>
  </si>
  <si>
    <t>730722</t>
  </si>
  <si>
    <t>Sleeves, of stainless steel, threaded (excl. cast products)</t>
  </si>
  <si>
    <t>73072210</t>
  </si>
  <si>
    <t>Elbows and bends, of stainless steel, threaded (excl. cast products)</t>
  </si>
  <si>
    <t>73072290</t>
  </si>
  <si>
    <t>Butt welding tube or pipe fittings of stainless steel (excl. cast products)</t>
  </si>
  <si>
    <t>730723</t>
  </si>
  <si>
    <t>Butt welding elbows and bends of stainless steel (excl. cast products)</t>
  </si>
  <si>
    <t>73072310</t>
  </si>
  <si>
    <t>Butt welding tube or pipe fittings of stainless steel (excl. cast products and elbows and bends)</t>
  </si>
  <si>
    <t>73072390</t>
  </si>
  <si>
    <t>Tube or pipe fittings of stainless steel (excl. cast products, flanges, threaded elbows, bends and sleeves and butt weldings fittings)</t>
  </si>
  <si>
    <t>730729</t>
  </si>
  <si>
    <t>Threaded tube or pipe fittings of stainless steel (excl. cast products, flanges, elbows, bends and sleeves)</t>
  </si>
  <si>
    <t>73072910</t>
  </si>
  <si>
    <t>Tube or pipe fittings of stainless steel (excl. cast, threaded, butt welding fittings and flanges)</t>
  </si>
  <si>
    <t>73072980</t>
  </si>
  <si>
    <t>Flanges of iron or steel (excl. cast or stainless products)</t>
  </si>
  <si>
    <t>73079100</t>
  </si>
  <si>
    <t>Threaded elbows, bends and sleeves, of stainless steel (excl. cast or stainless products)</t>
  </si>
  <si>
    <t>730792</t>
  </si>
  <si>
    <t>Sleeves of iron or steel, threaded (excl. cast or of stainless steel)</t>
  </si>
  <si>
    <t>73079210</t>
  </si>
  <si>
    <t>Elbows and bends, of iron or steel, threaded (excl. cast or of stainless steel)</t>
  </si>
  <si>
    <t>73079290</t>
  </si>
  <si>
    <t>Butt welding fittings of iron or steel (excl. cast iron or stainless steel products, and flanges)</t>
  </si>
  <si>
    <t>730793</t>
  </si>
  <si>
    <t>Butt welding elbows and bends, of iron or steel, with greatest external diameter &lt;= 609,6 mm (excl. cast iron or stainless steel products)</t>
  </si>
  <si>
    <t>73079311</t>
  </si>
  <si>
    <t>Butt welding fittings of iron or steel, with greatest external diameter &lt;= 609,6 mm (excl. cast iron or stainless steel products, elbows, bends and flanges)</t>
  </si>
  <si>
    <t>73079319</t>
  </si>
  <si>
    <t>Butt welding elbows and bends, of iron or steel, with greatest external diameter &gt; 609,6 mm (excl. cast iron or stainless steel products)</t>
  </si>
  <si>
    <t>73079391</t>
  </si>
  <si>
    <t>Butt welding fittings of iron or steel, with greatest external diameter &gt; 609,6 mm (excl. cast iron or stainless steel products, elbows, bends and flanges)</t>
  </si>
  <si>
    <t>73079399</t>
  </si>
  <si>
    <t>Tube or pipe fittings, of iron or steel (excl. cast iron or stainless steel products; flanges; threaded elbows, bends and sleeves; butt welding fittings)</t>
  </si>
  <si>
    <t>730799</t>
  </si>
  <si>
    <t>Threaded tube or pipe fittings, of iron or steel (excl. cast iron or stainless steel products, flanges, elbows, bends and sleeves)</t>
  </si>
  <si>
    <t>73079910</t>
  </si>
  <si>
    <t>Tube or pipe fittings, of iron or steel (excl. of cast iron or stainless steel, threaded, butt welding fittings, and flanges)</t>
  </si>
  <si>
    <t>73079980</t>
  </si>
  <si>
    <t>Structures and parts of structures "e.g., bridges and bridge-sections, lock-gates, towers, lattice masts, roofs, roofing frameworks, doors and windows and their frames and thresholds for doors, shutters, balustrades, pillars and columns", of iron or steel; plates, rods, angles, shapes, sections, tubes and the like, prepared for use in structures, of iron or steel (excl. prefabricated buildings of heading 9406)</t>
  </si>
  <si>
    <t>7308</t>
  </si>
  <si>
    <t>Bridges and bridge-sections, of iron or steel</t>
  </si>
  <si>
    <t>73081000</t>
  </si>
  <si>
    <t>Towers and lattice masts, of iron or steel</t>
  </si>
  <si>
    <t>73082000</t>
  </si>
  <si>
    <t>Doors, windows and their frames and thresholds for doors, of iron or steel</t>
  </si>
  <si>
    <t>73083000</t>
  </si>
  <si>
    <t>Equipment for scaffolding, shuttering, propping or pit-propping (excl. composite sheetpiling products and formwork panels for poured-in-place concrete, which have the characteristics of moulds)</t>
  </si>
  <si>
    <t>73084000</t>
  </si>
  <si>
    <t>Structures and parts of structures, of iron or steel, n.e.s. (excl. bridges and bridge-sections, towers and lattice masts, doors and windows and their frames, thresholds for doors, props and similar equipment for scaffolding, shuttering, propping or pit-propping)</t>
  </si>
  <si>
    <t>730890</t>
  </si>
  <si>
    <t>Panels comprising two walls of profiled "ribbed" sheet, of iron or steel, with an insulating core</t>
  </si>
  <si>
    <t>73089051</t>
  </si>
  <si>
    <t>Structures and parts of structures, of iron or steel, solely or principally of sheet, n.e.s. (excl. doors and windows and their frames, and panels comprising two walls of profiled "ribbed" sheet, of iron or steel, with an insulating core)</t>
  </si>
  <si>
    <t>73089059</t>
  </si>
  <si>
    <t>Structures and parts of structures of iron or steel, n.e.s. (excl. bridges and bridge-sections; towers; lattice masts; doors, windows and their frames and thresholds; equipment for scaffolding, shuttering, propping or pit-propping, and products made principally of sheet)</t>
  </si>
  <si>
    <t>73089098</t>
  </si>
  <si>
    <t>Reservoirs, tanks, vats and similar containers, of iron or steel, for any material "other than compressed or liquefied gas", of a capacity of &gt; 300 l, not fitted with mechanical or thermal equipment, whether or not lined or heat-insulated (excl. containers specifically constructed or equipped for one or more types of transport)</t>
  </si>
  <si>
    <t>730900</t>
  </si>
  <si>
    <t>Reservoirs, tanks, vats and similar containers, of iron or steel, for gases other than compressed or liquefied gas, of a capacity of &gt; 300 l (excl. containers fitted with mechanical or thermal equipment and containers specifically constructed or equipped for one or more types of transport)</t>
  </si>
  <si>
    <t>73090010</t>
  </si>
  <si>
    <t>Reservoirs, tanks, vats and similar containers, of iron or steel, for liquids, lined or heat-insulated and of a capacity of &gt; 300 l (excl. containers fitted with mechanical or thermal equipment and containers specifically constructed or equipped for one or more types of transport)</t>
  </si>
  <si>
    <t>73090030</t>
  </si>
  <si>
    <t>Reservoirs, tanks, vats and similar containers, of iron or steel, for liquids, of a capacity of &gt; 100.000 l (excl. containers lined or heat-insulated or fitted with mechanical or thermal equipment and containers specifically constructed or equipped for one or more types of transport)</t>
  </si>
  <si>
    <t>73090051</t>
  </si>
  <si>
    <t>Reservoirs, tanks, vats and similar containers, of iron or steel, for liquids, of a capacity of &lt;= 100.000 l but &gt; 300 l (excl. containers lined or heat-insulated or fitted with mechanical or thermal equipment and containers specifically constructed or equipped for one or more types of transport)</t>
  </si>
  <si>
    <t>73090059</t>
  </si>
  <si>
    <t>Reservoirs, tanks, vats and similar containers, of iron or steel, for solids, of a capacity of &gt; 300 l (excl. containers lined or heat-insulated or fitted with mechanical or thermal equipment and containers specifically constructed or equipped for one or more types of transport)</t>
  </si>
  <si>
    <t>73090090</t>
  </si>
  <si>
    <t>Tanks, casks, drums, cans, boxes and similar containers, of iron or steel, for any material "other than compressed or liquefied gas", of a capacity of &lt;= 300 l, not fitted with mechanical or thermal equipment, whether or not lined or heat-insulated, n.e.s.</t>
  </si>
  <si>
    <t>7310</t>
  </si>
  <si>
    <t>Tanks, casks, drums, cans, boxes and similar containers, of iron or steel, for any material, of a capacity of &gt;= 50 l but &lt;= 300 l, n.e.s. (excl. containers for compressed or liquefied gas, or containers fitted with mechanical or thermal equipment)</t>
  </si>
  <si>
    <t>73101000</t>
  </si>
  <si>
    <t>Cans of iron or steel, of a capacity of &lt; 50 l, which are to be closed by soldering or crimping (excl. containers for compressed or liquefied gas)</t>
  </si>
  <si>
    <t>731021</t>
  </si>
  <si>
    <t>Cans of iron or steel, of a capacity of &lt; 50 l, which are to be closed by soldering or crimping, of a kind used for preserving food</t>
  </si>
  <si>
    <t>73102111</t>
  </si>
  <si>
    <t>Cans of iron or steel, of a capacity of &lt; 50 l, which are to be closed by soldering or crimping, of a kind used for preserving drink</t>
  </si>
  <si>
    <t>73102119</t>
  </si>
  <si>
    <t>Cans of iron or steel, of a capacity of &lt; 50 l, which are to be closed by soldering or crimping, of a wall thickness of &lt; 0,5 mm (excl. cans for compressed or liquefied gas, and cans of a kind used for preserving food and drink)</t>
  </si>
  <si>
    <t>73102191</t>
  </si>
  <si>
    <t>Cans of iron or steel, of a capacity of &lt; 50 l, which are to be closed by soldering or crimping, of a wall thickness of &gt;= 0,5 mm (excl. cans for compressed or liquefied gas, and cans of a kind used for preserving food and drink)</t>
  </si>
  <si>
    <t>73102199</t>
  </si>
  <si>
    <t>Tanks, casks, drums, cans, boxes and similar containers, of iron or steel, for any material, of a capacity of &lt; 50 l, n.e.s. (excl. containers for compressed or liquefied gas, or containers fitted with mechanical or thermal equipment, and cans which are to be closed by soldering or crimping)</t>
  </si>
  <si>
    <t>731029</t>
  </si>
  <si>
    <t>Tanks, casks, drums, cans, boxes and similar containers, of iron or steel, for any material, of a capacity of &lt; 50 l and of a wall thickness of &lt; 0,5 mm, n.e.s. (excl. containers for compressed or liquefied gas, or containers fitted with mechanical or thermal equipment, and cans which are to be closed by soldering or crimping)</t>
  </si>
  <si>
    <t>73102910</t>
  </si>
  <si>
    <t>Tanks, casks, drums, cans, boxes and similar containers, of iron or steel, for any material, of a capacity of &lt; 50 l and of a wall thickness of &gt;= 0,5 mm, n.e.s. (excl. containers for compressed or liquefied gas, or containers fitted with mechanical or thermal equipment, and cans which are to be closed by soldering or crimping)</t>
  </si>
  <si>
    <t>73102990</t>
  </si>
  <si>
    <t>Containers of iron or steel, for compressed or liquefied gas (excl. containers specifically constructed or equipped for one or more types of transport)</t>
  </si>
  <si>
    <t>731100</t>
  </si>
  <si>
    <t>Containers of iron or steel, seamless, for compressed or liquefied gas, for a pressure &gt;= 165 bar, of a capacity &lt; 20 l (excl. containers specifically constructed or equipped for one or more types of transport)</t>
  </si>
  <si>
    <t>73110011</t>
  </si>
  <si>
    <t>Containers of iron or steel, seamless, for compressed or liquefied gas, for a pressure &gt;= 165 bar, of a capacity &gt;= 20 l to &lt;= 50 l (excl. containers specifically constructed or equipped for one or more types of transport)</t>
  </si>
  <si>
    <t>73110013</t>
  </si>
  <si>
    <t>Containers of iron or steel, seamless, for compressed or liquefied gas, for a pressure &gt;= 165 bar, of a capacity &gt; 50 l (excl. containers specifically constructed or equipped for one or more types of transport)</t>
  </si>
  <si>
    <t>73110019</t>
  </si>
  <si>
    <t>Containers of iron or steel, seamless, for compressed or liquefied gas, for a pressure &lt; 165 bar (excl. containers specifically constructed or equipped for one or more types of transport)</t>
  </si>
  <si>
    <t>73110030</t>
  </si>
  <si>
    <t>Containers of iron or steel, seamless, for compressed or liquefied gas, of a capacity of &lt; 1.000 l (excl. seamless containers and containers specifically constructed or equipped for one or more types of transport)</t>
  </si>
  <si>
    <t>73110091</t>
  </si>
  <si>
    <t>Containers of iron or steel, seamless, for compressed or liquefied gas, of a capacity of &gt;= 1.000 l (excl. seamless containers and containers specifically constructed or equipped for one or more types of transport)</t>
  </si>
  <si>
    <t>73110099</t>
  </si>
  <si>
    <t>Screws, bolts, nuts, coach screws, screw hooks, rivets, cotters, cotter pins, washers, incl. spring washers, and similar articles, of iron or steel (excl. lag screws, stoppers, plugs and the like, threaded)</t>
  </si>
  <si>
    <t>7318</t>
  </si>
  <si>
    <t>Coach screws of iron or steel</t>
  </si>
  <si>
    <t>73181100</t>
  </si>
  <si>
    <t>Wood screws of iron or steel (excl. coach screws)</t>
  </si>
  <si>
    <t>731812</t>
  </si>
  <si>
    <t>Wood screws of stainless steel (excl. coach screws)</t>
  </si>
  <si>
    <t>73181210</t>
  </si>
  <si>
    <t>Wood screws of iron or steel other than stainless (excl. coach screws)</t>
  </si>
  <si>
    <t>73181290</t>
  </si>
  <si>
    <t>Screw hooks and screw rings, of iron or steel</t>
  </si>
  <si>
    <t>73181300</t>
  </si>
  <si>
    <t>Self-tapping screws, of iron or steel (excl. wood screws)</t>
  </si>
  <si>
    <t>731814</t>
  </si>
  <si>
    <t>Self-tapping screws, of stainless steel (excl. wood screws)</t>
  </si>
  <si>
    <t>73181410</t>
  </si>
  <si>
    <t>Spaced-thread screws of iron or steel other than stainless</t>
  </si>
  <si>
    <t>73181491</t>
  </si>
  <si>
    <t>Self-tapping screws of iron or steel other than stainless (excl. spaced-thread screws and wood screws)</t>
  </si>
  <si>
    <t>73181499</t>
  </si>
  <si>
    <t>Threaded screws and bolts, of iron or steel, whether or not with their nuts and washers (excl. coach screws and other wood screws, screw hooks and screw rings, self-tapping screws, lag screws, stoppers, plugs and the like, threaded)</t>
  </si>
  <si>
    <t>731815</t>
  </si>
  <si>
    <t>Screws and bolts, of iron or steel "whether or not with their nuts and washers", for fixing railway track construction material (excl. coach screws)</t>
  </si>
  <si>
    <t>73181520</t>
  </si>
  <si>
    <t>Screws and bolts, of stainless steel "whether or not with their nuts and washers", without heads (excl. screws and bolts for fixing railway track construction material)</t>
  </si>
  <si>
    <t>73181535</t>
  </si>
  <si>
    <t>Screws and bolts, of iron or steel other than stainless "whether or not with their nuts and washers", without heads, with a tensile strength of &lt; 800 MPa (excl. screws and bolts for fixing railway track construction material)</t>
  </si>
  <si>
    <t>73181542</t>
  </si>
  <si>
    <t>Screws and bolts, of iron or steel other than stainless "whether or not with their nuts and washers", without heads, with a tensile strength of &gt;= 800 MPa (excl. screws and bolts for fixing railway track construction material)</t>
  </si>
  <si>
    <t>73181548</t>
  </si>
  <si>
    <t>Screws and bolts, of stainless steel "whether or not with their nuts and washers", with slotted or cross-recessed heads (excl. wood screws and self-tapping screws)</t>
  </si>
  <si>
    <t>73181552</t>
  </si>
  <si>
    <t>Screws and bolts, of iron or steel other than stainless "whether or not with their nuts and washers", with slotted or cross-recessed heads (excl. wood screws and self-tapping screws)</t>
  </si>
  <si>
    <t>73181558</t>
  </si>
  <si>
    <t>Hexagonal-socket head screws and bolts, of stainless steel "whether or not with their nuts and washers" (excl. wood screws, self-tapping screws and screws and bolts for fixing railway track construction material)</t>
  </si>
  <si>
    <t>73181562</t>
  </si>
  <si>
    <t>Hexagonal-socket head screws and bolts, of iron or steel other than stainless "whether or not with their nuts and washers" (excl. wood screws, self-tapping screws and screws and bolts for fixing railway track construction material)</t>
  </si>
  <si>
    <t>73181568</t>
  </si>
  <si>
    <t>Hexagon screws and bolts, of stainless steel "whether or not with their nuts and washers" (excl. with socket head, wood screws, self-tapping screws and screws and bolts for fixing railway track construction material)</t>
  </si>
  <si>
    <t>73181575</t>
  </si>
  <si>
    <t>Hexagon screws and bolts, of iron or steel other than stainless "whether or not with their nuts and washers", with a tensile strength of &lt; 800 MPa (excl. with socket head, wood screws, self-tapping screws and screws and bolts for fixing railway track construction material)</t>
  </si>
  <si>
    <t>73181582</t>
  </si>
  <si>
    <t>Hexagon screws and bolts, of iron or steel other than stainless "whether or not with their nuts and washers", with a tensile strength of =&gt; 800 MPa (excl. with socket head, wood screws, self-tapping screws and screws and bolts for fixing railway track construction material)</t>
  </si>
  <si>
    <t>73181588</t>
  </si>
  <si>
    <t>Screws and bolts, of iron or steel "whether or not with their nuts and washers", with heads (excl. with slotted, cross-recessed or hexagonal head; wood screws, self-tapping screws and screws and bolts for fixing railway track construction material, screw hooks and screw rings)</t>
  </si>
  <si>
    <t>73181595</t>
  </si>
  <si>
    <t>Nuts of iron or steel</t>
  </si>
  <si>
    <t>731816</t>
  </si>
  <si>
    <t>Blind rivet nuts of stainless steel</t>
  </si>
  <si>
    <t>73181631</t>
  </si>
  <si>
    <t>Nuts of stainless steel (excl. blind rivet nuts)</t>
  </si>
  <si>
    <t>73181639</t>
  </si>
  <si>
    <t>Blind rivet nuts of iron or steel other than stainless</t>
  </si>
  <si>
    <t>73181640</t>
  </si>
  <si>
    <t>Self-locking nuts of iron or steel other than stainless</t>
  </si>
  <si>
    <t>73181660</t>
  </si>
  <si>
    <t>Nuts of iron or steel other than stainless, with an inside diameter &lt;= 12 mm (excl. blind rivet nuts and self-locking nuts)</t>
  </si>
  <si>
    <t>73181692</t>
  </si>
  <si>
    <t>Nuts of iron or steel other than stainless, with an inside diameter &gt; 12 mm (excl. blind rivet nuts and self-locking nuts)</t>
  </si>
  <si>
    <t>73181699</t>
  </si>
  <si>
    <t>Threaded articles, of iron or steel, n.e.s.</t>
  </si>
  <si>
    <t>73181900</t>
  </si>
  <si>
    <t>Spring washers and other lock washers, of iron or steel</t>
  </si>
  <si>
    <t>73182100</t>
  </si>
  <si>
    <t>Washers of iron or steel (excl. spring washers and other lock washers)</t>
  </si>
  <si>
    <t>73182200</t>
  </si>
  <si>
    <t>Rivets of iron or steel (excl. tubular and bifurcated rivets for particular uses)</t>
  </si>
  <si>
    <t>73182300</t>
  </si>
  <si>
    <t>Cotters and cotter pins, of iron or steel</t>
  </si>
  <si>
    <t>73182400</t>
  </si>
  <si>
    <t>Non-threaded articles, of iron or steel</t>
  </si>
  <si>
    <t>73182900</t>
  </si>
  <si>
    <t>Articles of iron or steel, n.e.s. (excl. cast articles)</t>
  </si>
  <si>
    <t>7326</t>
  </si>
  <si>
    <t>Grinding balls and similar articles for mills, of iron or steel, forged or stamped, but not further worked</t>
  </si>
  <si>
    <t>73261100</t>
  </si>
  <si>
    <t>Articles of iron or steel, forged or stamped, but not further worked, n.e.s. (excl. grinding balls and similar articles for mills)</t>
  </si>
  <si>
    <t>732619</t>
  </si>
  <si>
    <t>Articles of iron or steel, open-die forged, but not further worked, n.e.s. (excl. grinding balls and similar articles for mills)</t>
  </si>
  <si>
    <t>73261910</t>
  </si>
  <si>
    <t>Articles of iron or steel, closed-die forged or stamped, but not further worked, n.e.s. (excl. grinding balls and similar articles for mills)</t>
  </si>
  <si>
    <t>73261990</t>
  </si>
  <si>
    <t>Articles of iron or steel wire, n.e.s.</t>
  </si>
  <si>
    <t>73262000</t>
  </si>
  <si>
    <t>Articles of iron or steel, n.e.s. (excl. cast articles or articles of iron or steel wire)</t>
  </si>
  <si>
    <t>732690</t>
  </si>
  <si>
    <t>Ladders and steps, of iron or steel</t>
  </si>
  <si>
    <t>73269030</t>
  </si>
  <si>
    <t>Pallets and similar platforms for handling goods, of iron or steel</t>
  </si>
  <si>
    <t>73269040</t>
  </si>
  <si>
    <t>Reels for cables, piping and the like, of iron or steel</t>
  </si>
  <si>
    <t>73269050</t>
  </si>
  <si>
    <t>Ventilators, non-mechanical, guttering, hooks and like articles used in the building industry, n.e.s., of iron or steel</t>
  </si>
  <si>
    <t>73269060</t>
  </si>
  <si>
    <t>Articles of iron or steel, open-die forged, n.e.s.</t>
  </si>
  <si>
    <t>73269092</t>
  </si>
  <si>
    <t>Articles of iron or steel, closed-die forged, n.e.s.</t>
  </si>
  <si>
    <t>73269094</t>
  </si>
  <si>
    <t>Sintered articles of iron or steel, n.e.s.</t>
  </si>
  <si>
    <t>73269096</t>
  </si>
  <si>
    <t>Articles of iron or steel, n.e.s.</t>
  </si>
  <si>
    <t>73269098</t>
  </si>
  <si>
    <t>7601</t>
  </si>
  <si>
    <t>Aluminium, not alloyed, unwrought</t>
  </si>
  <si>
    <t>76011000</t>
  </si>
  <si>
    <t>Unwrought aluminium alloys</t>
  </si>
  <si>
    <t>760120</t>
  </si>
  <si>
    <t>Unwrought aluminium alloys in the form of slabs or billets</t>
  </si>
  <si>
    <t>76012020</t>
  </si>
  <si>
    <t>Unwrought aluminium alloys (excl. slabs and billets)</t>
  </si>
  <si>
    <t>76012080</t>
  </si>
  <si>
    <t>Powder and flakes, of aluminium (excl. pellets of aluminium, and spangles)</t>
  </si>
  <si>
    <t>7603</t>
  </si>
  <si>
    <t>Powders of aluminium, of non-lamellar structure (excl. pellets of aluminium)</t>
  </si>
  <si>
    <t>76031000</t>
  </si>
  <si>
    <t>Powders of aluminium, of lamellar structure, and flakes of aluminium (excl. pellets of aluminium, and spangles)</t>
  </si>
  <si>
    <t>76032000</t>
  </si>
  <si>
    <t>Bars, rods and profiles, of aluminium, n.e.s.</t>
  </si>
  <si>
    <t>7604</t>
  </si>
  <si>
    <t>Bars, rods and profiles, of non-alloy aluminium, n.e.s.</t>
  </si>
  <si>
    <t>760410</t>
  </si>
  <si>
    <t>Bars, rods and profiles, of non-alloy aluminium</t>
  </si>
  <si>
    <t>76041010</t>
  </si>
  <si>
    <t>Profiles of non-alloy aluminium, n.e.s.</t>
  </si>
  <si>
    <t>76041090</t>
  </si>
  <si>
    <t>Hollow profiles of aluminium alloys, n.e.s.</t>
  </si>
  <si>
    <t>76042100</t>
  </si>
  <si>
    <t>Bars, rods and solid profiles, of aluminium alloys, n.e.s.</t>
  </si>
  <si>
    <t>760429</t>
  </si>
  <si>
    <t>Bars and rods of aluminium alloys</t>
  </si>
  <si>
    <t>76042910</t>
  </si>
  <si>
    <t>Solid profiles, of aluminium alloys, n.e.s.</t>
  </si>
  <si>
    <t>76042990</t>
  </si>
  <si>
    <t>Aluminium wire (excl. stranded wire, cables, plaited bands and the like and other articles of heading 7614, electrically insulated wires, and strings for musical instruments)</t>
  </si>
  <si>
    <t>7605</t>
  </si>
  <si>
    <t>Wire of non-alloy aluminium, with a maximum cross-sectional dimension of &gt; 7 mm (excl. stranded wire, cables, plaited bands and the like and other articles of heading 7614, and electrically insulated wires)</t>
  </si>
  <si>
    <t>76051100</t>
  </si>
  <si>
    <t>Wire of non-alloy aluminium, with a maximum cross-sectional dimension of &lt;= 7 mm (other than stranded wires, cables, ropes and other articles of heading 7614, electrically insulated wires, strings for musical instruments)</t>
  </si>
  <si>
    <t>76051900</t>
  </si>
  <si>
    <t>Wire of aluminium alloys, with a maximum cross-sectional dimension of &gt; 7 mm (excl. stranded wire, cables, plaited bands and the like and other articles of heading 7614, and electrically insulated wires)</t>
  </si>
  <si>
    <t>76052100</t>
  </si>
  <si>
    <t>Wire, of aluminium alloys, having a maximum cross-sectional dimension of &lt;= 7 mm (other than stranded wires, cables, ropes and other articles of heading 7614, electrically insulated wires, strings for musical instruments)</t>
  </si>
  <si>
    <t>76052900</t>
  </si>
  <si>
    <t>Plates, sheets and strip, of aluminium, of a thickness of &gt; 0,2 mm (excl. expanded plates, sheets and strip)</t>
  </si>
  <si>
    <t>7606</t>
  </si>
  <si>
    <t>Plates, sheets and strip, of non-alloy aluminium, of a thickness of &gt; 0,2 mm, square or rectangular (excl. expanded plates, sheets and strip)</t>
  </si>
  <si>
    <t>760611</t>
  </si>
  <si>
    <t>Aluminium Composite Panel, of non-alloy aluminium, of a thickness of &gt; 0,2 mm</t>
  </si>
  <si>
    <t>76061130</t>
  </si>
  <si>
    <t>Plates, sheets and strip, of non-alloy aluminium, of a thickness of &gt; 0,2 mm, square or rectangular, painted, varnished or coated with plastics (excl. Aluminium Composite Panel)</t>
  </si>
  <si>
    <t>76061150</t>
  </si>
  <si>
    <t>Plates, sheets and strip, of non-alloy aluminium, of a thickness of &gt; 0,2 mm but &lt; 3 mm, square or rectangular (excl. such products painted, varnished or coated with plastics, and expanded plates, sheets and strip)</t>
  </si>
  <si>
    <t>76061191</t>
  </si>
  <si>
    <t>Plates, sheets and strip, of non-alloy aluminium, of a thickness of &gt;= 3 mm but &lt; 6 mm, square or rectangular (excl. such products painted, varnished or coated with plastics)</t>
  </si>
  <si>
    <t>76061193</t>
  </si>
  <si>
    <t>Plates, sheets and strip, of non-alloy aluminium, of a thickness of &gt;= 6 mm, square or rectangular (excl. such products painted, varnished or coated with plastics)</t>
  </si>
  <si>
    <t>76061199</t>
  </si>
  <si>
    <t>Plates, sheets and strip, of aluminium alloys, of a thickness of &gt; 0,2 mm, square or rectangular (excl. expanded plates, sheets and strip)</t>
  </si>
  <si>
    <t>760612</t>
  </si>
  <si>
    <t>Beverage can body stock, of aluminium alloys, of a thickness of &gt; 0,2 mm</t>
  </si>
  <si>
    <t>76061211</t>
  </si>
  <si>
    <t>Beverage can end stock and tab stock, of aluminium alloys, of a thickness of &gt; 0,2 mm</t>
  </si>
  <si>
    <t>76061219</t>
  </si>
  <si>
    <t>Aluminium Composite Panel, of aluminium alloys, of a thickness of &gt; 0,2 mm</t>
  </si>
  <si>
    <t>76061230</t>
  </si>
  <si>
    <t>Plates, sheets and strip, of aluminium alloys, of a thickness of &gt; 0,2 mm, square or rectangular, painted, varnished or coated with plastics (excl. beverage can body stock, end stock and tab stock, and Aluminium Composite Panel)</t>
  </si>
  <si>
    <t>76061250</t>
  </si>
  <si>
    <t>Plates, sheets and strip, of aluminium alloys, of a thickness of &gt; 0,2 mm but &lt; 3 mm, square or rectangular (excl. painted, varnished or coated with plastics, expanded plates, sheets and strip, beverage can body stock, end stock and tab stock)</t>
  </si>
  <si>
    <t>76061292</t>
  </si>
  <si>
    <t>Plates, sheets and strip, of aluminium alloys, of a thickness of &gt;= 3 mm but &lt; 6 mm, square or rectangular (excl. such products painted, varnished or coated with plastics)</t>
  </si>
  <si>
    <t>76061293</t>
  </si>
  <si>
    <t>Plates, sheets and strip, of aluminium alloys, of a thickness of &gt;= 6 mm, square or rectangular (excl. such products painted, varnished or coated with plastics)</t>
  </si>
  <si>
    <t>76061299</t>
  </si>
  <si>
    <t>Plates, sheets and strip, of non-alloy aluminium, of a thickness of &gt; 0,2 mm (other than square or rectangular)</t>
  </si>
  <si>
    <t>76069100</t>
  </si>
  <si>
    <t>Plates, sheets and strip, of aluminium alloys, of a thickness of &gt; 0,2 mm (other than square or rectangular)</t>
  </si>
  <si>
    <t>76069200</t>
  </si>
  <si>
    <t>Aluminium foil, "whether or not printed or backed with paper, paperboard, plastics or similar backing materials", of a thickness "excl. any backing" of &lt;= 0,2 mm (excl. stamping foils of heading 3212, christmas tree decorating material)</t>
  </si>
  <si>
    <t>7607</t>
  </si>
  <si>
    <t>Aluminium foil, not backed, rolled but not further worked, of a thickness of &lt;= 0,2 mm (excl. stamping foils of heading 3212, and foil made up as christmas tree decorating material)</t>
  </si>
  <si>
    <t>760711</t>
  </si>
  <si>
    <t>Aluminium foil, not backed, rolled but not further worked, of a thickness of &lt; 0,021 mm, in rolls of a weight of &lt;= 10 kg (excl. stamping foils of heading 3212, and foil made up as christmas tree decorating material)</t>
  </si>
  <si>
    <t>76071111</t>
  </si>
  <si>
    <t>Aluminium foil, not backed, rolled but not further worked, of a thickness of &lt; 0,021 mm (excl. stamping foils of heading 3212, and foil made up as christmas tree decorating material and in rolls of a weight &lt;= 10 kg)</t>
  </si>
  <si>
    <t>76071119</t>
  </si>
  <si>
    <t>Aluminium foil, not backed, rolled but not further worked, of a thickness of &gt;= 0,021 mm but &lt;= 2 mm (excl. stamping foils of heading 3212, and foil made up as christmas tree decorating material)</t>
  </si>
  <si>
    <t>76071190</t>
  </si>
  <si>
    <t>Aluminium foil, not backed, rolled and further worked, of a thickness of &lt;= 2 mm (excl. stamping foils of heading 3212, and foil made up as christmas tree decorating material)</t>
  </si>
  <si>
    <t>760719</t>
  </si>
  <si>
    <t>Aluminium foil, not backed, rolled and further worked, of a thickness of &lt; 0,021 mm (excl. stamping foils of heading 3212, and foil made up as christmas tree decorating material)</t>
  </si>
  <si>
    <t>76071910</t>
  </si>
  <si>
    <t>Aluminium foil, not backed, rolled and further worked, of a thickness (excl. any backing) from 0,021 mm to 0,2 mm (excl. stamping foils of heading 3212, and foil made up as christmas tree decorating material)</t>
  </si>
  <si>
    <t>76071990</t>
  </si>
  <si>
    <t>Aluminium foil, backed, of a thickness (excl. any backing) of &lt;= 0,2 mm (excl. stamping foils of heading 3212, and foil made up as christmas tree decorating material)</t>
  </si>
  <si>
    <t>760720</t>
  </si>
  <si>
    <t>Aluminium foil, backed, of a thickness (excl. any backing) of &lt; 0,021 mm (excl. stamping foils of heading 3212, and foil made up as christmas tree decorating material)</t>
  </si>
  <si>
    <t>76072010</t>
  </si>
  <si>
    <t>Aluminium Composite Panel, of a thickness &lt;= 0,2 mm</t>
  </si>
  <si>
    <t>76072091</t>
  </si>
  <si>
    <t>Aluminium foil, backed, of a thickness (excl. any backing) of &gt;= 0,021 mm but &lt;= 0,2 mm (excl. stamping foils of heading 3212, foil made up as christmas tree decorating material, and Aluminium Composite Panel)</t>
  </si>
  <si>
    <t>76072099</t>
  </si>
  <si>
    <t>Aluminium tubes and pipes (excl. hollow profiles)</t>
  </si>
  <si>
    <t>7608</t>
  </si>
  <si>
    <t>Tubes and pipes of non-alloy aluminium (excl. hollow profiles)</t>
  </si>
  <si>
    <t>76081000</t>
  </si>
  <si>
    <t>Tubes and pipes of aluminium alloys (excl. hollow profiles)</t>
  </si>
  <si>
    <t>760820</t>
  </si>
  <si>
    <t>Tubes and pipes of aluminium alloys, welded (excl. hollow profiles)</t>
  </si>
  <si>
    <t>76082020</t>
  </si>
  <si>
    <t>Tubes and pipes of aluminium alloys, not further worked than extruded (excl. hollow profiles)</t>
  </si>
  <si>
    <t>76082081</t>
  </si>
  <si>
    <t>Tubes and pipes of aluminium alloys (excl. such products welded or not further worked than extruded, and hollow profiles)</t>
  </si>
  <si>
    <t>76082089</t>
  </si>
  <si>
    <t>Aluminium tube or pipe fittings "e.g., couplings, elbows, sleeves"</t>
  </si>
  <si>
    <t>76090000</t>
  </si>
  <si>
    <t>Structures and parts of structures "e.g., bridges and bridge-sections, towers, lattice masts, pillars and columns, roofs, roofing frameworks, doors and windows and their frames and thresholds for doors, shutters, balustrades", of aluminium (excl. prefabricated buildings of heading 9406); plates, rods, profiles, tubes and the like, prepared for use in structures, of aluminium</t>
  </si>
  <si>
    <t>7610</t>
  </si>
  <si>
    <t>Doors, windows and their frames and thresholds for door, of aluminium (excl. door furniture)</t>
  </si>
  <si>
    <t>76101000</t>
  </si>
  <si>
    <t>Structures and parts of structures, of aluminium, n.e.s., and plates, rods, profiles, tubes and the like, prepared for use in structures, of aluminium, n.e.s. (excl. prefabricated buildings of heading 9406, doors and windows and their frames and thresholds for doors)</t>
  </si>
  <si>
    <t>761090</t>
  </si>
  <si>
    <t>Bridges and bridge-sections, towers and lattice masts, of aluminium</t>
  </si>
  <si>
    <t>76109010</t>
  </si>
  <si>
    <t>Structures and parts of structures, of aluminium, n.e.s., and plates, rods, profiles, tubes and the like, prepared for use in structures, of aluminium, n.e.s. (excl. prefabricated buildings of heading 9406, doors and windows and their frames and thresholds for doors, bridges and bridge-sections, towers and lattice masts)</t>
  </si>
  <si>
    <t>76109090</t>
  </si>
  <si>
    <t>Reservoirs, tanks, vats and similar containers, of aluminium, for any material (other than compressed or liquefied gas), of a capacity of &gt; 300 l, not fitted with mechanical or thermal equipment, whether or not lined or heat-insulated (excl. containers specifically constructed or equipped for one or more types of transport)</t>
  </si>
  <si>
    <t>76110000</t>
  </si>
  <si>
    <t>Casks, drums, cans, boxes and similar containers, incl. rigid or collapsible tubular containers, of aluminium, for any material (other than compressed or liquefied gas), of a capacity of &lt;= 300 l, not fitted with mechanical or thermal equipment, whether or not lined or heat-insulated, n.e.s.</t>
  </si>
  <si>
    <t>7612</t>
  </si>
  <si>
    <t>Collapsible tubular containers, of aluminium</t>
  </si>
  <si>
    <t>76121000</t>
  </si>
  <si>
    <t>Casks, drums, cans, boxes and similar containers, incl. rigid tubular containers, of aluminium, for any material (other than compressed or liquefied gas), of a capacity of &lt;= 300 l, n.e.s.</t>
  </si>
  <si>
    <t>761290</t>
  </si>
  <si>
    <t>Containers of a kind used for aerosols, of aluminium</t>
  </si>
  <si>
    <t>76129020</t>
  </si>
  <si>
    <t>Casks, drums, cans, boxes and similar containers, of aluminium, manufactured from foil of a thickness &lt;= 0,2 mm</t>
  </si>
  <si>
    <t>76129030</t>
  </si>
  <si>
    <t>Casks, drums, cans, boxes and similar containers &lt;= 300 l, of aluminium, for any material (other than compressed or liquefied gas), n.e.s. (other than collapsible tubular containers, containers for aerosols and containers manufactured from foil of a thickness &lt;= 0,2 mm</t>
  </si>
  <si>
    <t>76129080</t>
  </si>
  <si>
    <t>Aluminium containers for compressed or liquefied gas</t>
  </si>
  <si>
    <t>76130000</t>
  </si>
  <si>
    <t>Stranded wire, cables, plaited bands and the like, of aluminium (excl. such products electrically insulated)</t>
  </si>
  <si>
    <t>7614</t>
  </si>
  <si>
    <t>Stranded wire, cables, plaited bands and the like, of aluminium, with steel core (excl. such products electrically insulated)</t>
  </si>
  <si>
    <t>76141000</t>
  </si>
  <si>
    <t>Stranded wires, cables, ropes and similar articles, of aluminium (other than with steel core and electrically insulated products)</t>
  </si>
  <si>
    <t>76149000</t>
  </si>
  <si>
    <t>Articles of aluminium, n.e.s.</t>
  </si>
  <si>
    <t>7616</t>
  </si>
  <si>
    <t>Nails, tacks, staples, screws, bolts, nuts, screw hooks, rivets, cotters, cotter pins, washers and similar articles, of aluminium (excl. staples in strips, plugs, bungs and the like, threaded)</t>
  </si>
  <si>
    <t>76161000</t>
  </si>
  <si>
    <t>Cloth, grill, netting and fencing, of aluminium wire (excl. cloth of metal fibres for clothing, lining and similar uses, and cloth, grill and netting made into hand sieves or machine parts)</t>
  </si>
  <si>
    <t>76169100</t>
  </si>
  <si>
    <t>761699</t>
  </si>
  <si>
    <t>Articles of aluminium, cast, n.e.s.</t>
  </si>
  <si>
    <t>76169910</t>
  </si>
  <si>
    <t>Articles of aluminium, uncast, n.e.s.</t>
  </si>
  <si>
    <t>76169990</t>
  </si>
  <si>
    <t>CBAM good</t>
  </si>
  <si>
    <t>CN name</t>
  </si>
  <si>
    <t>CN-codes for iron &amp; steel goods and aluminium goods</t>
  </si>
  <si>
    <t>Source of indirect emissions from electricity - emission factor</t>
  </si>
  <si>
    <t>D.2.1.</t>
  </si>
  <si>
    <t>D.2.2.</t>
  </si>
  <si>
    <t>D.2.3.</t>
  </si>
  <si>
    <t>D.2.4.</t>
  </si>
  <si>
    <t>Mix</t>
  </si>
  <si>
    <t>% Ni</t>
  </si>
  <si>
    <t>% Cr</t>
  </si>
  <si>
    <t>% Mn</t>
  </si>
  <si>
    <t>% other alloys</t>
  </si>
  <si>
    <t>% carbon</t>
  </si>
  <si>
    <t>t scrap per t steel</t>
  </si>
  <si>
    <t>% other materials</t>
  </si>
  <si>
    <t xml:space="preserve">% pre-consumer scrap </t>
  </si>
  <si>
    <t xml:space="preserve">t scrap per t aluminium </t>
  </si>
  <si>
    <t>% non-aluminium elements</t>
  </si>
  <si>
    <t>only for aluminium products</t>
  </si>
  <si>
    <t>Precursor product (A1)</t>
  </si>
  <si>
    <t>SEE (total) [tCO2e/t]</t>
  </si>
  <si>
    <t>Free allocation</t>
  </si>
  <si>
    <t>Financial compensation</t>
  </si>
  <si>
    <t>Tax deduction</t>
  </si>
  <si>
    <t>Share of embedded emissions covered by the rebate [%]</t>
  </si>
  <si>
    <t>Carbon Price due [currency/t]</t>
  </si>
  <si>
    <t>Amount of rebate [currency/t]</t>
  </si>
  <si>
    <t>Aggregated Goods</t>
  </si>
  <si>
    <t xml:space="preserve">Effective Carbon Price due </t>
  </si>
  <si>
    <t>Share of total embedded emissions covered by the carbon price [%]</t>
  </si>
  <si>
    <t>Code</t>
  </si>
  <si>
    <t>Country Name</t>
  </si>
  <si>
    <t>AD</t>
  </si>
  <si>
    <t>Andorra</t>
  </si>
  <si>
    <t>AE</t>
  </si>
  <si>
    <t>United Arab Emirates</t>
  </si>
  <si>
    <t>AF</t>
  </si>
  <si>
    <t>Afghanistan</t>
  </si>
  <si>
    <t>AG</t>
  </si>
  <si>
    <t>Antigua and Barbuda</t>
  </si>
  <si>
    <t>AI</t>
  </si>
  <si>
    <t>Anguilla</t>
  </si>
  <si>
    <t>AL</t>
  </si>
  <si>
    <t>Albania</t>
  </si>
  <si>
    <t>AM</t>
  </si>
  <si>
    <t>Armenia</t>
  </si>
  <si>
    <t>AN</t>
  </si>
  <si>
    <t>Netherlands Antilles</t>
  </si>
  <si>
    <t>AO</t>
  </si>
  <si>
    <t>Angola</t>
  </si>
  <si>
    <t>AQ</t>
  </si>
  <si>
    <t>Antarctica</t>
  </si>
  <si>
    <t>AR</t>
  </si>
  <si>
    <t>Argentina</t>
  </si>
  <si>
    <t>AS</t>
  </si>
  <si>
    <t>American Samoa</t>
  </si>
  <si>
    <t>AT</t>
  </si>
  <si>
    <t>Austria</t>
  </si>
  <si>
    <t>AU</t>
  </si>
  <si>
    <t>Australia</t>
  </si>
  <si>
    <t>AW</t>
  </si>
  <si>
    <t>Aruba</t>
  </si>
  <si>
    <t>AX</t>
  </si>
  <si>
    <t>ÅLAND ISLANDS</t>
  </si>
  <si>
    <t>AZ</t>
  </si>
  <si>
    <t>Azerbaijan</t>
  </si>
  <si>
    <t>BA</t>
  </si>
  <si>
    <t>Bosnia and Herzegovina</t>
  </si>
  <si>
    <t>BB</t>
  </si>
  <si>
    <t>Barbados</t>
  </si>
  <si>
    <t>BD</t>
  </si>
  <si>
    <t>Bangladesh</t>
  </si>
  <si>
    <t>BE</t>
  </si>
  <si>
    <t>Belgium</t>
  </si>
  <si>
    <t>BF</t>
  </si>
  <si>
    <t>Burkina Faso</t>
  </si>
  <si>
    <t>BG</t>
  </si>
  <si>
    <t>Bulgaria</t>
  </si>
  <si>
    <t>BH</t>
  </si>
  <si>
    <t>Bahrain</t>
  </si>
  <si>
    <t>BI</t>
  </si>
  <si>
    <t>Burundi</t>
  </si>
  <si>
    <t>BJ</t>
  </si>
  <si>
    <t>Benin</t>
  </si>
  <si>
    <t>BL</t>
  </si>
  <si>
    <t>Saint Barthélemy</t>
  </si>
  <si>
    <t>BM</t>
  </si>
  <si>
    <t>Bermuda</t>
  </si>
  <si>
    <t>BN</t>
  </si>
  <si>
    <t>Brunei Darussalam</t>
  </si>
  <si>
    <t>BO</t>
  </si>
  <si>
    <t>Bolivia, Plurinational State of</t>
  </si>
  <si>
    <t>BQ</t>
  </si>
  <si>
    <t>Bonaire, Sint Eustatius and Saba</t>
  </si>
  <si>
    <t>BR</t>
  </si>
  <si>
    <t>Brazil</t>
  </si>
  <si>
    <t>BS</t>
  </si>
  <si>
    <t>Bahamas</t>
  </si>
  <si>
    <t>BT</t>
  </si>
  <si>
    <t>Bhutan</t>
  </si>
  <si>
    <t>BV</t>
  </si>
  <si>
    <t>Bouvet Island</t>
  </si>
  <si>
    <t>BW</t>
  </si>
  <si>
    <t>Botswana</t>
  </si>
  <si>
    <t>BY</t>
  </si>
  <si>
    <t>Belarus</t>
  </si>
  <si>
    <t>BZ</t>
  </si>
  <si>
    <t>Belize</t>
  </si>
  <si>
    <t>CA</t>
  </si>
  <si>
    <t>Canada</t>
  </si>
  <si>
    <t>CC</t>
  </si>
  <si>
    <t>Cocos Islands (or Keeling Islands)</t>
  </si>
  <si>
    <t>CD</t>
  </si>
  <si>
    <t>Congo, Democratic Republic of</t>
  </si>
  <si>
    <t>CF</t>
  </si>
  <si>
    <t>Central African Republic</t>
  </si>
  <si>
    <t>CG</t>
  </si>
  <si>
    <t>Congo</t>
  </si>
  <si>
    <t>Switzerland</t>
  </si>
  <si>
    <t>CI</t>
  </si>
  <si>
    <t>Côte d'Ivoire</t>
  </si>
  <si>
    <t>CK</t>
  </si>
  <si>
    <t>Cook Islands</t>
  </si>
  <si>
    <t>CL</t>
  </si>
  <si>
    <t>Chile</t>
  </si>
  <si>
    <t>CM</t>
  </si>
  <si>
    <t>Cameroon</t>
  </si>
  <si>
    <t>CN</t>
  </si>
  <si>
    <t>China</t>
  </si>
  <si>
    <t>CO</t>
  </si>
  <si>
    <t>Colombia</t>
  </si>
  <si>
    <t>CR</t>
  </si>
  <si>
    <t>Costa Rica</t>
  </si>
  <si>
    <t>CU</t>
  </si>
  <si>
    <t>Cuba</t>
  </si>
  <si>
    <t>CV</t>
  </si>
  <si>
    <t>Cape Verde</t>
  </si>
  <si>
    <t>CW</t>
  </si>
  <si>
    <t>Curaçao</t>
  </si>
  <si>
    <t>CX</t>
  </si>
  <si>
    <t>Christmas Island</t>
  </si>
  <si>
    <t>CY</t>
  </si>
  <si>
    <t>Cyprus</t>
  </si>
  <si>
    <t>CZ</t>
  </si>
  <si>
    <t>Czechia</t>
  </si>
  <si>
    <t>DE</t>
  </si>
  <si>
    <t>Germany</t>
  </si>
  <si>
    <t>DJ</t>
  </si>
  <si>
    <t>Djibouti</t>
  </si>
  <si>
    <t>DK</t>
  </si>
  <si>
    <t>Denmark</t>
  </si>
  <si>
    <t>DM</t>
  </si>
  <si>
    <t>Dominica</t>
  </si>
  <si>
    <t>DO</t>
  </si>
  <si>
    <t>Dominican Republic</t>
  </si>
  <si>
    <t>DZ</t>
  </si>
  <si>
    <t>Algeria</t>
  </si>
  <si>
    <t>EC</t>
  </si>
  <si>
    <t>Ecuador</t>
  </si>
  <si>
    <t>EE</t>
  </si>
  <si>
    <t>Estonia</t>
  </si>
  <si>
    <t>EG</t>
  </si>
  <si>
    <t>Egypt</t>
  </si>
  <si>
    <t>EH</t>
  </si>
  <si>
    <t>Western Sahara</t>
  </si>
  <si>
    <t>ER</t>
  </si>
  <si>
    <t>Eritrea</t>
  </si>
  <si>
    <t>ES</t>
  </si>
  <si>
    <t>Spain</t>
  </si>
  <si>
    <t>ET</t>
  </si>
  <si>
    <t>Ethiopia</t>
  </si>
  <si>
    <t>EU</t>
  </si>
  <si>
    <t>European Community</t>
  </si>
  <si>
    <t>FI</t>
  </si>
  <si>
    <t>Finland</t>
  </si>
  <si>
    <t>FJ</t>
  </si>
  <si>
    <t>Fiji</t>
  </si>
  <si>
    <t>FK</t>
  </si>
  <si>
    <t>Falkland Islands</t>
  </si>
  <si>
    <t>FM</t>
  </si>
  <si>
    <t>Micronesia, Federated States of</t>
  </si>
  <si>
    <t>FO</t>
  </si>
  <si>
    <t>Faroe Islands</t>
  </si>
  <si>
    <t>FR</t>
  </si>
  <si>
    <t>France</t>
  </si>
  <si>
    <t>GA</t>
  </si>
  <si>
    <t>Gabon</t>
  </si>
  <si>
    <t>GB</t>
  </si>
  <si>
    <t>United Kingdom</t>
  </si>
  <si>
    <t>GD</t>
  </si>
  <si>
    <t>Grenada</t>
  </si>
  <si>
    <t>GE</t>
  </si>
  <si>
    <t>Georgia</t>
  </si>
  <si>
    <t>GF</t>
  </si>
  <si>
    <t>French Guyana</t>
  </si>
  <si>
    <t>GG</t>
  </si>
  <si>
    <t>Guernsey</t>
  </si>
  <si>
    <t>GH</t>
  </si>
  <si>
    <t>Ghana</t>
  </si>
  <si>
    <t>GI</t>
  </si>
  <si>
    <t>Gibraltar</t>
  </si>
  <si>
    <t>GL</t>
  </si>
  <si>
    <t>Greenland</t>
  </si>
  <si>
    <t>GM</t>
  </si>
  <si>
    <t>Gambia</t>
  </si>
  <si>
    <t>GN</t>
  </si>
  <si>
    <t>Guinea</t>
  </si>
  <si>
    <t>GP</t>
  </si>
  <si>
    <t>Guadeloupe</t>
  </si>
  <si>
    <t>GQ</t>
  </si>
  <si>
    <t>Equatorial Guinea</t>
  </si>
  <si>
    <t>GR</t>
  </si>
  <si>
    <t>Greece</t>
  </si>
  <si>
    <t>GS</t>
  </si>
  <si>
    <t>South Georgia and South Sandwich</t>
  </si>
  <si>
    <t>GT</t>
  </si>
  <si>
    <t>Guatemala</t>
  </si>
  <si>
    <t>GU</t>
  </si>
  <si>
    <t>Guam</t>
  </si>
  <si>
    <t>GW</t>
  </si>
  <si>
    <t>Guinea-Bissau</t>
  </si>
  <si>
    <t>GY</t>
  </si>
  <si>
    <t>Guyana</t>
  </si>
  <si>
    <t>HK</t>
  </si>
  <si>
    <t>Hong Kong</t>
  </si>
  <si>
    <t>HM</t>
  </si>
  <si>
    <t>Heard Island and McDonald Islands</t>
  </si>
  <si>
    <t>HN</t>
  </si>
  <si>
    <t>Honduras</t>
  </si>
  <si>
    <t>HR</t>
  </si>
  <si>
    <t>Croatia</t>
  </si>
  <si>
    <t>HT</t>
  </si>
  <si>
    <t>Haiti</t>
  </si>
  <si>
    <t>HU</t>
  </si>
  <si>
    <t>Hungary</t>
  </si>
  <si>
    <t>Indonesia</t>
  </si>
  <si>
    <t>IE</t>
  </si>
  <si>
    <t>Ireland</t>
  </si>
  <si>
    <t>IL</t>
  </si>
  <si>
    <t>Israel</t>
  </si>
  <si>
    <t>IM</t>
  </si>
  <si>
    <t>Isle of Man</t>
  </si>
  <si>
    <t>IN</t>
  </si>
  <si>
    <t>India</t>
  </si>
  <si>
    <t>IO</t>
  </si>
  <si>
    <t>British Indian Ocean Territory</t>
  </si>
  <si>
    <t>IQ</t>
  </si>
  <si>
    <t>Iraq</t>
  </si>
  <si>
    <t>IR</t>
  </si>
  <si>
    <t>Iran, Islamic Republic of</t>
  </si>
  <si>
    <t>IS</t>
  </si>
  <si>
    <t>Iceland</t>
  </si>
  <si>
    <t>IT</t>
  </si>
  <si>
    <t>Italy</t>
  </si>
  <si>
    <t>JE</t>
  </si>
  <si>
    <t>Jersey</t>
  </si>
  <si>
    <t>JM</t>
  </si>
  <si>
    <t>Jamaica</t>
  </si>
  <si>
    <t>JO</t>
  </si>
  <si>
    <t>Jordan</t>
  </si>
  <si>
    <t>JP</t>
  </si>
  <si>
    <t>Japan</t>
  </si>
  <si>
    <t>KE</t>
  </si>
  <si>
    <t>Kenya</t>
  </si>
  <si>
    <t>KG</t>
  </si>
  <si>
    <t>Kyrgyz, Republic</t>
  </si>
  <si>
    <t>KH</t>
  </si>
  <si>
    <t>Cambodia</t>
  </si>
  <si>
    <t>KI</t>
  </si>
  <si>
    <t>Kiribati</t>
  </si>
  <si>
    <t>KM</t>
  </si>
  <si>
    <t>Comoros</t>
  </si>
  <si>
    <t>KN</t>
  </si>
  <si>
    <t>St Kitts and Nevis</t>
  </si>
  <si>
    <t>KP</t>
  </si>
  <si>
    <t>Korea, Democratic People’s Republ</t>
  </si>
  <si>
    <t>KR</t>
  </si>
  <si>
    <t>Korea, Republic of</t>
  </si>
  <si>
    <t>KW</t>
  </si>
  <si>
    <t>Kuwait</t>
  </si>
  <si>
    <t>KY</t>
  </si>
  <si>
    <t>Cayman Islands</t>
  </si>
  <si>
    <t>KZ</t>
  </si>
  <si>
    <t>Kazakhstan</t>
  </si>
  <si>
    <t>LA</t>
  </si>
  <si>
    <t>Lao People’s Democratic Republic</t>
  </si>
  <si>
    <t>LB</t>
  </si>
  <si>
    <t>Lebanon</t>
  </si>
  <si>
    <t>LC</t>
  </si>
  <si>
    <t>St Lucia</t>
  </si>
  <si>
    <t>LI</t>
  </si>
  <si>
    <t>Liechtenstein</t>
  </si>
  <si>
    <t>LK</t>
  </si>
  <si>
    <t>Sri Lanka</t>
  </si>
  <si>
    <t>LR</t>
  </si>
  <si>
    <t>Liberia</t>
  </si>
  <si>
    <t>LS</t>
  </si>
  <si>
    <t>Lesotho</t>
  </si>
  <si>
    <t>LT</t>
  </si>
  <si>
    <t>Lithuania</t>
  </si>
  <si>
    <t>LU</t>
  </si>
  <si>
    <t>Luxembourg</t>
  </si>
  <si>
    <t>LV</t>
  </si>
  <si>
    <t>Latvia</t>
  </si>
  <si>
    <t>LY</t>
  </si>
  <si>
    <t>Libya</t>
  </si>
  <si>
    <t>MA</t>
  </si>
  <si>
    <t>Morocco</t>
  </si>
  <si>
    <t>MC</t>
  </si>
  <si>
    <t>Monaco</t>
  </si>
  <si>
    <t>MD</t>
  </si>
  <si>
    <t>Moldova, Republic of</t>
  </si>
  <si>
    <t>ME</t>
  </si>
  <si>
    <t>Montenegro</t>
  </si>
  <si>
    <t>MF</t>
  </si>
  <si>
    <t>Saint Martin (French part)</t>
  </si>
  <si>
    <t>MG</t>
  </si>
  <si>
    <t>Madagascar</t>
  </si>
  <si>
    <t>MH</t>
  </si>
  <si>
    <t>Marshall Islands</t>
  </si>
  <si>
    <t>MK</t>
  </si>
  <si>
    <t>North Macedonia</t>
  </si>
  <si>
    <t>ML</t>
  </si>
  <si>
    <t>Mali</t>
  </si>
  <si>
    <t>MM</t>
  </si>
  <si>
    <t>Myanmar</t>
  </si>
  <si>
    <t>MN</t>
  </si>
  <si>
    <t>Mongolia</t>
  </si>
  <si>
    <t>MO</t>
  </si>
  <si>
    <t>Macao</t>
  </si>
  <si>
    <t>MP</t>
  </si>
  <si>
    <t>Northern Mariana Islands</t>
  </si>
  <si>
    <t>MQ</t>
  </si>
  <si>
    <t>Martinique</t>
  </si>
  <si>
    <t>MR</t>
  </si>
  <si>
    <t>Mauritania</t>
  </si>
  <si>
    <t>MS</t>
  </si>
  <si>
    <t>Montserrat</t>
  </si>
  <si>
    <t>MT</t>
  </si>
  <si>
    <t>Malta</t>
  </si>
  <si>
    <t>MU</t>
  </si>
  <si>
    <t>Mauritius</t>
  </si>
  <si>
    <t>MV</t>
  </si>
  <si>
    <t>Maldives</t>
  </si>
  <si>
    <t>MW</t>
  </si>
  <si>
    <t>Malawi</t>
  </si>
  <si>
    <t>MX</t>
  </si>
  <si>
    <t>Mexico</t>
  </si>
  <si>
    <t>MY</t>
  </si>
  <si>
    <t>Malaysia</t>
  </si>
  <si>
    <t>MZ</t>
  </si>
  <si>
    <t>Mozambique</t>
  </si>
  <si>
    <t>NA</t>
  </si>
  <si>
    <t>Namibia</t>
  </si>
  <si>
    <t>NC</t>
  </si>
  <si>
    <t>New Caledonia</t>
  </si>
  <si>
    <t>NE</t>
  </si>
  <si>
    <t>Niger</t>
  </si>
  <si>
    <t>NF</t>
  </si>
  <si>
    <t>Norfolk Island</t>
  </si>
  <si>
    <t>NG</t>
  </si>
  <si>
    <t>Nigeria</t>
  </si>
  <si>
    <t>NI</t>
  </si>
  <si>
    <t>Nicaragua</t>
  </si>
  <si>
    <t>NL</t>
  </si>
  <si>
    <t>Netherlands</t>
  </si>
  <si>
    <t>NO</t>
  </si>
  <si>
    <t>Norway</t>
  </si>
  <si>
    <t>NP</t>
  </si>
  <si>
    <t>Nepal</t>
  </si>
  <si>
    <t>NR</t>
  </si>
  <si>
    <t>Nauru</t>
  </si>
  <si>
    <t>NU</t>
  </si>
  <si>
    <t>Niue</t>
  </si>
  <si>
    <t>NZ</t>
  </si>
  <si>
    <t>New Zealand</t>
  </si>
  <si>
    <t>OM</t>
  </si>
  <si>
    <t>Oman</t>
  </si>
  <si>
    <t>PA</t>
  </si>
  <si>
    <t>Panama</t>
  </si>
  <si>
    <t>PE</t>
  </si>
  <si>
    <t>Peru</t>
  </si>
  <si>
    <t>PF</t>
  </si>
  <si>
    <t>French Polynesia</t>
  </si>
  <si>
    <t>PG</t>
  </si>
  <si>
    <t>Papua New Guinea</t>
  </si>
  <si>
    <t>PH</t>
  </si>
  <si>
    <t>Philippines</t>
  </si>
  <si>
    <t>PK</t>
  </si>
  <si>
    <t>Pakistan</t>
  </si>
  <si>
    <t>PL</t>
  </si>
  <si>
    <t>Poland</t>
  </si>
  <si>
    <t>PM</t>
  </si>
  <si>
    <t>St Pierre and Miquelon</t>
  </si>
  <si>
    <t>PN</t>
  </si>
  <si>
    <t>Pitcairn</t>
  </si>
  <si>
    <t>PR</t>
  </si>
  <si>
    <t>Puerto Rico</t>
  </si>
  <si>
    <t>PS</t>
  </si>
  <si>
    <t>Occupied Palestinian Territory</t>
  </si>
  <si>
    <t>PT</t>
  </si>
  <si>
    <t>Portugal</t>
  </si>
  <si>
    <t>PW</t>
  </si>
  <si>
    <t>Palau</t>
  </si>
  <si>
    <t>PY</t>
  </si>
  <si>
    <t>Paraguay</t>
  </si>
  <si>
    <t>QA</t>
  </si>
  <si>
    <t>Qatar</t>
  </si>
  <si>
    <t>QP</t>
  </si>
  <si>
    <t>High seas</t>
  </si>
  <si>
    <t>RE</t>
  </si>
  <si>
    <t>Réunion</t>
  </si>
  <si>
    <t>RO</t>
  </si>
  <si>
    <t>Romania</t>
  </si>
  <si>
    <t>RS</t>
  </si>
  <si>
    <t>Serbia</t>
  </si>
  <si>
    <t>RU</t>
  </si>
  <si>
    <t>Russian Federation</t>
  </si>
  <si>
    <t>RW</t>
  </si>
  <si>
    <t>Rwanda</t>
  </si>
  <si>
    <t>SA</t>
  </si>
  <si>
    <t>Saudi Arabia</t>
  </si>
  <si>
    <t>SB</t>
  </si>
  <si>
    <t>Solomon Islands</t>
  </si>
  <si>
    <t>SC</t>
  </si>
  <si>
    <t>Seychelles</t>
  </si>
  <si>
    <t>SD</t>
  </si>
  <si>
    <t>Sudan</t>
  </si>
  <si>
    <t>SE</t>
  </si>
  <si>
    <t>Sweden</t>
  </si>
  <si>
    <t>SG</t>
  </si>
  <si>
    <t>Singapore</t>
  </si>
  <si>
    <t>SH</t>
  </si>
  <si>
    <t>Saint Helena, Ascension and Tristan</t>
  </si>
  <si>
    <t>SI</t>
  </si>
  <si>
    <t>Slovenia</t>
  </si>
  <si>
    <t>SJ</t>
  </si>
  <si>
    <t>Svalbard and Jan Mayen Islands</t>
  </si>
  <si>
    <t>SK</t>
  </si>
  <si>
    <t>Slovakia</t>
  </si>
  <si>
    <t>SL</t>
  </si>
  <si>
    <t>Sierra Leone</t>
  </si>
  <si>
    <t>SM</t>
  </si>
  <si>
    <t>San Marino</t>
  </si>
  <si>
    <t>SN</t>
  </si>
  <si>
    <t>Senegal</t>
  </si>
  <si>
    <t>SO</t>
  </si>
  <si>
    <t>Somalia</t>
  </si>
  <si>
    <t>SR</t>
  </si>
  <si>
    <t>Suriname</t>
  </si>
  <si>
    <t>SS</t>
  </si>
  <si>
    <t>South Sudan</t>
  </si>
  <si>
    <t>ST</t>
  </si>
  <si>
    <t>Sao Tome and Principe</t>
  </si>
  <si>
    <t>SV</t>
  </si>
  <si>
    <t>El Salvador</t>
  </si>
  <si>
    <t>SX</t>
  </si>
  <si>
    <t>Sint Maarten (Dutch part)</t>
  </si>
  <si>
    <t>SY</t>
  </si>
  <si>
    <t>Syrian Arab Republic</t>
  </si>
  <si>
    <t>SZ</t>
  </si>
  <si>
    <t>Swaziland</t>
  </si>
  <si>
    <t>TC</t>
  </si>
  <si>
    <t>Turks and Caicos Islands</t>
  </si>
  <si>
    <t>TD</t>
  </si>
  <si>
    <t>Chad</t>
  </si>
  <si>
    <t>TF</t>
  </si>
  <si>
    <t>French Southern Territories</t>
  </si>
  <si>
    <t>TG</t>
  </si>
  <si>
    <t>Togo</t>
  </si>
  <si>
    <t>TH</t>
  </si>
  <si>
    <t>Thailand</t>
  </si>
  <si>
    <t>Tajikistan</t>
  </si>
  <si>
    <t>TK</t>
  </si>
  <si>
    <t>Tokelau</t>
  </si>
  <si>
    <t>TL</t>
  </si>
  <si>
    <t>Timor-Leste</t>
  </si>
  <si>
    <t>TM</t>
  </si>
  <si>
    <t>Turkmenistan</t>
  </si>
  <si>
    <t>TN</t>
  </si>
  <si>
    <t>Tunisia</t>
  </si>
  <si>
    <t>TO</t>
  </si>
  <si>
    <t>Tonga</t>
  </si>
  <si>
    <t>TP</t>
  </si>
  <si>
    <t>East Timor</t>
  </si>
  <si>
    <t>TR</t>
  </si>
  <si>
    <t>Türkiye</t>
  </si>
  <si>
    <t>TT</t>
  </si>
  <si>
    <t>Trinidad and Tobago</t>
  </si>
  <si>
    <t>TV</t>
  </si>
  <si>
    <t>Tuvalu</t>
  </si>
  <si>
    <t>TW</t>
  </si>
  <si>
    <t>Taiwan</t>
  </si>
  <si>
    <t>TZ</t>
  </si>
  <si>
    <t>Tanzania, United Republic of</t>
  </si>
  <si>
    <t>UA</t>
  </si>
  <si>
    <t>Ukraine</t>
  </si>
  <si>
    <t>UG</t>
  </si>
  <si>
    <t>Uganda</t>
  </si>
  <si>
    <t>UM</t>
  </si>
  <si>
    <t>United States Minor Outlying Island</t>
  </si>
  <si>
    <t>US</t>
  </si>
  <si>
    <t>United States</t>
  </si>
  <si>
    <t>UY</t>
  </si>
  <si>
    <t>Uruguay</t>
  </si>
  <si>
    <t>UZ</t>
  </si>
  <si>
    <t>Uzbekistan</t>
  </si>
  <si>
    <t>VA</t>
  </si>
  <si>
    <t>Vatican City</t>
  </si>
  <si>
    <t>VC</t>
  </si>
  <si>
    <t>St Vincent</t>
  </si>
  <si>
    <t>VE</t>
  </si>
  <si>
    <t>Venezuela</t>
  </si>
  <si>
    <t>VG</t>
  </si>
  <si>
    <t>British Virgin Islands</t>
  </si>
  <si>
    <t>VI</t>
  </si>
  <si>
    <t>US Virgin Islands</t>
  </si>
  <si>
    <t>VN</t>
  </si>
  <si>
    <t>Vietnam</t>
  </si>
  <si>
    <t>VU</t>
  </si>
  <si>
    <t>Vanuatu</t>
  </si>
  <si>
    <t>WF</t>
  </si>
  <si>
    <t>Wallis and Futuna Islands</t>
  </si>
  <si>
    <t>WS</t>
  </si>
  <si>
    <t>Samoa</t>
  </si>
  <si>
    <t>XA</t>
  </si>
  <si>
    <t>American Oceania</t>
  </si>
  <si>
    <t>XC</t>
  </si>
  <si>
    <t>Ceuta</t>
  </si>
  <si>
    <t>XI</t>
  </si>
  <si>
    <t>United Kingdom (Northern Ireland)</t>
  </si>
  <si>
    <t>XK</t>
  </si>
  <si>
    <t>Kosovo</t>
  </si>
  <si>
    <t>XL</t>
  </si>
  <si>
    <t>Melilla</t>
  </si>
  <si>
    <t>XM</t>
  </si>
  <si>
    <t>XO</t>
  </si>
  <si>
    <t>Australian Oceania</t>
  </si>
  <si>
    <t>XP</t>
  </si>
  <si>
    <t>West Bank and Gaza Strip</t>
  </si>
  <si>
    <t>XR</t>
  </si>
  <si>
    <t>Polar regions</t>
  </si>
  <si>
    <t>XS</t>
  </si>
  <si>
    <t>XZ</t>
  </si>
  <si>
    <t>New Zealand Oceania</t>
  </si>
  <si>
    <t>YE</t>
  </si>
  <si>
    <t>Yemen</t>
  </si>
  <si>
    <t>YT</t>
  </si>
  <si>
    <t>Mayotte</t>
  </si>
  <si>
    <t>YU</t>
  </si>
  <si>
    <t>Federal Republic of Yugoslavia</t>
  </si>
  <si>
    <t>ZA</t>
  </si>
  <si>
    <t>South Africa</t>
  </si>
  <si>
    <t>ZM</t>
  </si>
  <si>
    <t>Zambia</t>
  </si>
  <si>
    <t>ZR</t>
  </si>
  <si>
    <t>Zaire</t>
  </si>
  <si>
    <t>ZW</t>
  </si>
  <si>
    <t>Zimbabwe</t>
  </si>
  <si>
    <t>Country codes</t>
  </si>
  <si>
    <t>Precursors</t>
  </si>
  <si>
    <t>All production routes</t>
  </si>
  <si>
    <t>other production routes</t>
  </si>
  <si>
    <t>GHG emission balance &amp; information on data quality</t>
  </si>
  <si>
    <t>Contact person telephone number</t>
  </si>
  <si>
    <t>Iron &amp; steel specific information</t>
  </si>
  <si>
    <t>Aluminium specific information</t>
  </si>
  <si>
    <t>SEE (direct) - specific embedded direct emissions of the production process, including any embedded emission from any precursors consumed in the process [tCO2e/t]</t>
  </si>
  <si>
    <t>SEE (indirect) - Specific embedded indirect emissions of production process,  including any embedded indirect emission from any precursors consumed in the process [tCO2e/t]</t>
  </si>
  <si>
    <t>Unknown Production routes</t>
  </si>
  <si>
    <t>Mostly default values provided by the European Commission</t>
  </si>
  <si>
    <t>Mostly measurements &amp; analyses</t>
  </si>
  <si>
    <t>Mostly measurements &amp; national standard factors for e.g. the emission factor</t>
  </si>
  <si>
    <t>Mostly measurements &amp; sector-specific standard factors for e.g. the emission factor</t>
  </si>
  <si>
    <t xml:space="preserve">Mostly measurements &amp; international standard factors for e.g. the emission factor </t>
  </si>
  <si>
    <t>Input options for "Justification for use of default values (if relevant)"</t>
  </si>
  <si>
    <t>Input options for "General information on data quality"</t>
  </si>
  <si>
    <t>Input options for "Information on quality assurance"</t>
  </si>
  <si>
    <t>Unreasonable costs for more accurate monitoring</t>
  </si>
  <si>
    <t>Data gaps</t>
  </si>
  <si>
    <t>Third-party verification</t>
  </si>
  <si>
    <t>Internal audits</t>
  </si>
  <si>
    <t>Four eyes principle</t>
  </si>
  <si>
    <t>None</t>
  </si>
  <si>
    <t>CBAM good specific emissions</t>
  </si>
  <si>
    <t>Emissions of the installation</t>
  </si>
  <si>
    <t>Legends</t>
  </si>
  <si>
    <t xml:space="preserve">CO2 emission factor based on specific default values  </t>
  </si>
  <si>
    <t xml:space="preserve">CO2 emission factor based on alternative default value </t>
  </si>
  <si>
    <t>CO2 emission factor based on reliable data demonstrated by the importer</t>
  </si>
  <si>
    <t xml:space="preserve">CO2 emission factor based on actual CO2 emissions of the installation </t>
  </si>
  <si>
    <t>Where the electricity is not predominantly obtained from one source or the EF determined by more than one of the above sources, the EF is determined as a mix of the methods above.</t>
  </si>
  <si>
    <t>Desciption</t>
  </si>
  <si>
    <t>Steam reforming and partial oxidation</t>
  </si>
  <si>
    <t>Additional Information - Data input options</t>
  </si>
  <si>
    <t>Electricity consumed [MWh/t]</t>
  </si>
  <si>
    <t>Emission Factor [tCO2e/MWh]</t>
  </si>
  <si>
    <t>Actual data</t>
  </si>
  <si>
    <t>Default value</t>
  </si>
  <si>
    <t xml:space="preserve">This worksheet was prepared by Guidehouse, supporting Rolls-Royce Power Systems AG and their subsidiaries. </t>
  </si>
  <si>
    <t>Aggregated goods categories &amp; precursors (in scope of CBAM)</t>
  </si>
  <si>
    <t>Relevant production processes of CBAM goods on-site of the installation</t>
  </si>
  <si>
    <t>Purchased precursors  (that are in the scope of CBAM)</t>
  </si>
  <si>
    <t>Lists used for the functionality of this tool</t>
  </si>
  <si>
    <t>2) Operator information (operator = any person who operates or controls an installation in a third country)</t>
  </si>
  <si>
    <t>purchasing@ps.rolls-royce.com</t>
  </si>
  <si>
    <t>CBAM Team at Strategic Purchasing at RRPS</t>
  </si>
  <si>
    <t>Cells which have values, not formulae, 
and which the user can / should change</t>
  </si>
  <si>
    <t>List of UN/LOCODE = United Nations Code for Trade and Transport Locations</t>
  </si>
  <si>
    <t>Zip Code/ postal code</t>
  </si>
  <si>
    <t>Net Mass CBAM goods produced on-site [t]</t>
  </si>
  <si>
    <t>Classification used of economic activities in the EU = Statistical classification of economic activities in the European Community (NACE)</t>
  </si>
  <si>
    <t xml:space="preserve">Economic activity (optional field, referring to NACE) </t>
  </si>
  <si>
    <t xml:space="preserve">Economic activity
(optional field, referring to NACE) </t>
  </si>
  <si>
    <t>Part no.</t>
  </si>
  <si>
    <t xml:space="preserve">ATTENTION: Please copy this sheet if you operate several installations delivering CBAM goods to RRPS or their subsidiaries. </t>
  </si>
  <si>
    <t>List of UN/LOCODE</t>
  </si>
  <si>
    <t>Classification for NACE</t>
  </si>
  <si>
    <t xml:space="preserve">Please fill out the following tables. For assistance additional information can be found in the box in the bottom on the right side. </t>
  </si>
  <si>
    <t>Production Route (see additional information - data input options in the bottom on the right)</t>
  </si>
  <si>
    <t xml:space="preserve">UN/LOCODE (5 letters) </t>
  </si>
  <si>
    <t>Country Code (2 letters)</t>
  </si>
  <si>
    <t>Coordinates of the installation source (latitude)</t>
  </si>
  <si>
    <t>Coordinates of the installation source (longitude)</t>
  </si>
  <si>
    <t>3) Production installations of CBAM goods (installation = production site of CBAM goods)</t>
  </si>
  <si>
    <t>CBAM site emissions - Calculation-based 
(excl. PFC emissions) [tCO2e]</t>
  </si>
  <si>
    <t>CBAM site emissions - Total PFC emissions [tCO2e]</t>
  </si>
  <si>
    <t>CBAM site emissions - Measurement - based [tCO2e]</t>
  </si>
  <si>
    <t>CBAM site emissions - Other [tCO2e]</t>
  </si>
  <si>
    <t>Total indirect CBAM site emissions during reporting period [tCO2e]</t>
  </si>
  <si>
    <t>Total CBAM direct site emissions during reporting period [tCO2e]</t>
  </si>
  <si>
    <t>Total CBAM site emissions during reporting period [tCO2e]</t>
  </si>
  <si>
    <t>Type of determination - Direct site emissions CBAM goods</t>
  </si>
  <si>
    <t>Type of determination - Indirect site emissions CBAM goods</t>
  </si>
  <si>
    <t xml:space="preserve">Please insert the part number of each CBAM relevant good delivered to RRPS to be found on your invoice. </t>
  </si>
  <si>
    <t xml:space="preserve">Drop down list. Please insert all CN Codes for CBAM products supplied by you. </t>
  </si>
  <si>
    <t>Data request - Please insert Data here</t>
  </si>
  <si>
    <t>UN/LOCODE (5 letters)</t>
  </si>
  <si>
    <t>b) Advanced data request: Aggregated goods categories and relevant production processes per installation</t>
  </si>
  <si>
    <r>
      <t xml:space="preserve">Economic Activity 
</t>
    </r>
    <r>
      <rPr>
        <sz val="8"/>
        <color theme="1"/>
        <rFont val="Arial"/>
        <family val="2"/>
      </rPr>
      <t xml:space="preserve">(optional field, referring to NACE) </t>
    </r>
  </si>
  <si>
    <t>Relevant precursors and precursor types</t>
  </si>
  <si>
    <t>D.2.3. - reliable importer data</t>
  </si>
  <si>
    <t xml:space="preserve">D.2.4. - actual CO2 emissions </t>
  </si>
  <si>
    <t>Source for electricity Emission Factor 
(see tab Legend)</t>
  </si>
  <si>
    <t xml:space="preserve">For information, emissions from the following precursors are relevant for the embedded emissions of the types of aggregated goods listed in Table A. </t>
  </si>
  <si>
    <t>Where those precursors are actually relevant for your production processes, please make sure those are also included in the table.</t>
  </si>
  <si>
    <t>D.2.1. - default values</t>
  </si>
  <si>
    <t>D.2.2.- alternative default values</t>
  </si>
  <si>
    <t>CBAM products in Process Step 1</t>
  </si>
  <si>
    <t>CBAM products in Process Step 2</t>
  </si>
  <si>
    <t>CBAM products in Process Step 3</t>
  </si>
  <si>
    <t>CBAM products in Process Step 4</t>
  </si>
  <si>
    <t>CBAM products in Process Step 5</t>
  </si>
  <si>
    <t>CBAM products in Process Step 6</t>
  </si>
  <si>
    <t>Included all goods categories listed under (Table A)</t>
  </si>
  <si>
    <t>Name of CBAM Product</t>
  </si>
  <si>
    <t>Aggregated goods catergoy for final CBAM Product (from Table A)</t>
  </si>
  <si>
    <t>No CBAM product included in this CBAM product production process</t>
  </si>
  <si>
    <t xml:space="preserve">Aggregated goods catergoy for purchased precursor of CBAM Product </t>
  </si>
  <si>
    <t>Name of Precursor Product</t>
  </si>
  <si>
    <t xml:space="preserve">Type of determination </t>
  </si>
  <si>
    <t>Other methods including default values</t>
  </si>
  <si>
    <t>Type of determination</t>
  </si>
  <si>
    <t>Source of Electricity</t>
  </si>
  <si>
    <t>Source of electricity</t>
  </si>
  <si>
    <t>Direct technical link to electricity generator</t>
  </si>
  <si>
    <t>(Bilateral) power purchase agreement</t>
  </si>
  <si>
    <t>Received from the grid</t>
  </si>
  <si>
    <t xml:space="preserve">Other source indication </t>
  </si>
  <si>
    <t>Part No. RRPS</t>
  </si>
  <si>
    <t>Part No. Supplier</t>
  </si>
  <si>
    <t>Reporting year start:</t>
  </si>
  <si>
    <t>Reporting year end:</t>
  </si>
  <si>
    <t>Reporting Quarter:</t>
  </si>
  <si>
    <t>Quarter Information</t>
  </si>
  <si>
    <t>1. Quarter</t>
  </si>
  <si>
    <t>2. Quarter</t>
  </si>
  <si>
    <t>3. Quarter</t>
  </si>
  <si>
    <t>4. Quarter</t>
  </si>
  <si>
    <t>Quarterly information is relevant for the quantity supplied to RRPS. Please select the quarter from the dropdown list.</t>
  </si>
  <si>
    <t>Reporting period - Site acvitiy data</t>
  </si>
  <si>
    <t>Contact Details</t>
  </si>
  <si>
    <t>Reporting period - CBAM products supplied to RRPS</t>
  </si>
  <si>
    <t>By default the reporting period can be a fiscal or calendar year. Please ensure that all annual data inputs (including emissions and electricity consumption) on this sheet are in line with the reporting period selected here (e.g. 01.01.2023 - 31.12.2023).</t>
  </si>
  <si>
    <r>
      <t xml:space="preserve">Information requested here is equivalent to </t>
    </r>
    <r>
      <rPr>
        <b/>
        <sz val="8"/>
        <color rgb="FF648C1A"/>
        <rFont val="Arial"/>
        <family val="2"/>
      </rPr>
      <t>scope 1 (calculated)</t>
    </r>
    <r>
      <rPr>
        <sz val="8"/>
        <color rgb="FF648C1A"/>
        <rFont val="Arial"/>
        <family val="2"/>
      </rPr>
      <t xml:space="preserve">. Please insert the direct emissions of the site </t>
    </r>
    <r>
      <rPr>
        <b/>
        <sz val="8"/>
        <color rgb="FF648C1A"/>
        <rFont val="Arial"/>
        <family val="2"/>
      </rPr>
      <t xml:space="preserve">associated with the production of all CBAM goods </t>
    </r>
    <r>
      <rPr>
        <sz val="8"/>
        <color rgb="FF648C1A"/>
        <rFont val="Arial"/>
        <family val="2"/>
      </rPr>
      <t xml:space="preserve">in the selected reporting year (see below). </t>
    </r>
  </si>
  <si>
    <r>
      <t xml:space="preserve">Information requested here is equivalent to </t>
    </r>
    <r>
      <rPr>
        <b/>
        <sz val="8"/>
        <color rgb="FF648C1A"/>
        <rFont val="Arial"/>
        <family val="2"/>
      </rPr>
      <t>scope 1 (measured).</t>
    </r>
    <r>
      <rPr>
        <sz val="8"/>
        <color rgb="FF648C1A"/>
        <rFont val="Arial"/>
        <family val="2"/>
      </rPr>
      <t xml:space="preserve"> Please insert the direct emissions of the site </t>
    </r>
    <r>
      <rPr>
        <b/>
        <sz val="8"/>
        <color rgb="FF648C1A"/>
        <rFont val="Arial"/>
        <family val="2"/>
      </rPr>
      <t>associated with the production of all CBAM goods</t>
    </r>
    <r>
      <rPr>
        <sz val="8"/>
        <color rgb="FF648C1A"/>
        <rFont val="Arial"/>
        <family val="2"/>
      </rPr>
      <t xml:space="preserve"> in the selected reporting year (see below). </t>
    </r>
  </si>
  <si>
    <r>
      <t xml:space="preserve">Information requested here is equivalent to </t>
    </r>
    <r>
      <rPr>
        <b/>
        <sz val="8"/>
        <color rgb="FF648C1A"/>
        <rFont val="Arial"/>
        <family val="2"/>
      </rPr>
      <t>scope 2</t>
    </r>
    <r>
      <rPr>
        <sz val="8"/>
        <color rgb="FF648C1A"/>
        <rFont val="Arial"/>
        <family val="2"/>
      </rPr>
      <t xml:space="preserve">. Please insert the indirect emissions of the site </t>
    </r>
    <r>
      <rPr>
        <b/>
        <sz val="8"/>
        <color rgb="FF648C1A"/>
        <rFont val="Arial"/>
        <family val="2"/>
      </rPr>
      <t xml:space="preserve">associated with the production of all CBAM goods </t>
    </r>
    <r>
      <rPr>
        <sz val="8"/>
        <color rgb="FF648C1A"/>
        <rFont val="Arial"/>
        <family val="2"/>
      </rPr>
      <t xml:space="preserve">in the selected reporting year (see below). </t>
    </r>
  </si>
  <si>
    <t>Applicable Reporting Year</t>
  </si>
  <si>
    <t>Please choose the applicable reporting year from the drop down list. This should be in line with the reporting year from the site activity data you have provided above.</t>
  </si>
  <si>
    <t>Reporting Years</t>
  </si>
  <si>
    <t>1) General information - reporting period</t>
  </si>
  <si>
    <t>3) Product-specific information</t>
  </si>
  <si>
    <t>2) Installation-specific information</t>
  </si>
  <si>
    <r>
      <t xml:space="preserve">Please insert the </t>
    </r>
    <r>
      <rPr>
        <b/>
        <sz val="8"/>
        <color rgb="FF648C1A"/>
        <rFont val="Arial"/>
        <family val="2"/>
      </rPr>
      <t>installation</t>
    </r>
    <r>
      <rPr>
        <sz val="8"/>
        <color rgb="FF648C1A"/>
        <rFont val="Arial"/>
        <family val="2"/>
      </rPr>
      <t xml:space="preserve"> information. </t>
    </r>
  </si>
  <si>
    <t>a) General data request</t>
  </si>
  <si>
    <r>
      <rPr>
        <b/>
        <sz val="8"/>
        <rFont val="Arial"/>
        <family val="2"/>
      </rPr>
      <t xml:space="preserve">Please insert the part no. and proudcts' CN codes that you are supplying to Rolls-Royce Power Systems AG below. </t>
    </r>
    <r>
      <rPr>
        <b/>
        <u/>
        <sz val="8"/>
        <color rgb="FFFF0000"/>
        <rFont val="Arial"/>
        <family val="2"/>
      </rPr>
      <t xml:space="preserve">
Please fill in the data request a) General data request</t>
    </r>
    <r>
      <rPr>
        <sz val="8"/>
        <rFont val="Arial"/>
        <family val="2"/>
      </rPr>
      <t xml:space="preserve">, including 1) your contact information, 2) information on installation operators and 3) more detailed information on production installations. 
Additionally, </t>
    </r>
    <r>
      <rPr>
        <b/>
        <u/>
        <sz val="8"/>
        <color rgb="FFFF0000"/>
        <rFont val="Arial"/>
        <family val="2"/>
      </rPr>
      <t>please fill in b) Advanced data request</t>
    </r>
    <r>
      <rPr>
        <sz val="8"/>
        <rFont val="Arial"/>
        <family val="2"/>
      </rPr>
      <t>, including 1) general information, 2) installation-specifc information and 3) product-specifc information, when you have installation specifc data available. During the transistional period, filing b) Advanced data request is optional. From 2026 onwards, providing the information requested in b) Advanced data request will be be mandatory.
Please reference the Guidehouse excel formatting (formatting legend - see below) for indication on where data input is required. The change-log below is used to document any changes to this document.
Further information can be found on the information sheets provided by Rolls-Royce Power Systems AG and under the following link: https://taxation-customs.ec.europa.eu/carbon-border-adjustment-mechanism_en#legislative-documents 
In case of additional questions, please reach out to the contacts provided below.</t>
    </r>
  </si>
  <si>
    <r>
      <t xml:space="preserve">Please insert the </t>
    </r>
    <r>
      <rPr>
        <b/>
        <sz val="8"/>
        <color rgb="FF648C1A"/>
        <rFont val="Arial"/>
        <family val="2"/>
      </rPr>
      <t>installation-specific</t>
    </r>
    <r>
      <rPr>
        <sz val="8"/>
        <color rgb="FF648C1A"/>
        <rFont val="Arial"/>
        <family val="2"/>
      </rPr>
      <t xml:space="preserve"> information in this table. </t>
    </r>
  </si>
  <si>
    <r>
      <t xml:space="preserve">Please insert the </t>
    </r>
    <r>
      <rPr>
        <b/>
        <sz val="8"/>
        <color rgb="FF648C1A"/>
        <rFont val="Arial"/>
        <family val="2"/>
      </rPr>
      <t>CBAM</t>
    </r>
    <r>
      <rPr>
        <sz val="8"/>
        <color rgb="FF648C1A"/>
        <rFont val="Arial"/>
        <family val="2"/>
      </rPr>
      <t xml:space="preserve"> </t>
    </r>
    <r>
      <rPr>
        <b/>
        <sz val="8"/>
        <color rgb="FF648C1A"/>
        <rFont val="Arial"/>
        <family val="2"/>
      </rPr>
      <t>product-specific</t>
    </r>
    <r>
      <rPr>
        <sz val="8"/>
        <color rgb="FF648C1A"/>
        <rFont val="Arial"/>
        <family val="2"/>
      </rPr>
      <t xml:space="preserve"> information in this table. </t>
    </r>
  </si>
  <si>
    <r>
      <t xml:space="preserve">Please insert the </t>
    </r>
    <r>
      <rPr>
        <b/>
        <sz val="8"/>
        <color rgb="FF648C1A"/>
        <rFont val="Arial"/>
        <family val="2"/>
      </rPr>
      <t>CBAM</t>
    </r>
    <r>
      <rPr>
        <sz val="8"/>
        <color rgb="FF648C1A"/>
        <rFont val="Arial"/>
        <family val="2"/>
      </rPr>
      <t xml:space="preserve"> </t>
    </r>
    <r>
      <rPr>
        <b/>
        <sz val="8"/>
        <color rgb="FF648C1A"/>
        <rFont val="Arial"/>
        <family val="2"/>
      </rPr>
      <t>product</t>
    </r>
    <r>
      <rPr>
        <sz val="8"/>
        <color rgb="FF648C1A"/>
        <rFont val="Arial"/>
        <family val="2"/>
      </rPr>
      <t xml:space="preserve"> information.</t>
    </r>
  </si>
  <si>
    <r>
      <t xml:space="preserve">Please insert the </t>
    </r>
    <r>
      <rPr>
        <b/>
        <sz val="8"/>
        <color rgb="FF648C1A"/>
        <rFont val="Arial"/>
        <family val="2"/>
      </rPr>
      <t>information for the production steps/route</t>
    </r>
    <r>
      <rPr>
        <sz val="8"/>
        <color rgb="FF648C1A"/>
        <rFont val="Arial"/>
        <family val="2"/>
      </rPr>
      <t xml:space="preserve">. You can use the information from the grey table in the bottom on the right. </t>
    </r>
  </si>
  <si>
    <r>
      <t xml:space="preserve">Please insert the </t>
    </r>
    <r>
      <rPr>
        <b/>
        <sz val="8"/>
        <color rgb="FF648C1A"/>
        <rFont val="Arial"/>
        <family val="2"/>
      </rPr>
      <t xml:space="preserve">production per good (t) </t>
    </r>
    <r>
      <rPr>
        <sz val="8"/>
        <color rgb="FF648C1A"/>
        <rFont val="Arial"/>
        <family val="2"/>
      </rPr>
      <t>in the selected reporting year (see below).</t>
    </r>
  </si>
  <si>
    <r>
      <t xml:space="preserve">Additional information on how to </t>
    </r>
    <r>
      <rPr>
        <b/>
        <sz val="8"/>
        <color rgb="FF648C1A"/>
        <rFont val="Arial"/>
        <family val="2"/>
      </rPr>
      <t>calculate the SEE</t>
    </r>
    <r>
      <rPr>
        <sz val="8"/>
        <color rgb="FF648C1A"/>
        <rFont val="Arial"/>
        <family val="2"/>
      </rPr>
      <t xml:space="preserve"> (=AttrEm_dir/net mass of CBAM goods) can be found in the PDF attached to the request e-mail. (Mainly complex CBAM products delivered to RRPS). Please insert the </t>
    </r>
    <r>
      <rPr>
        <b/>
        <sz val="8"/>
        <color rgb="FF648C1A"/>
        <rFont val="Arial"/>
        <family val="2"/>
      </rPr>
      <t>SEE (direct) for the selected reporting year</t>
    </r>
    <r>
      <rPr>
        <sz val="8"/>
        <color rgb="FF648C1A"/>
        <rFont val="Arial"/>
        <family val="2"/>
      </rPr>
      <t xml:space="preserve"> (see below).</t>
    </r>
  </si>
  <si>
    <r>
      <t xml:space="preserve">Please insert the </t>
    </r>
    <r>
      <rPr>
        <b/>
        <sz val="8"/>
        <color rgb="FF648C1A"/>
        <rFont val="Arial"/>
        <family val="2"/>
      </rPr>
      <t xml:space="preserve">electricity consumed [MWh/t] </t>
    </r>
    <r>
      <rPr>
        <sz val="8"/>
        <color rgb="FF648C1A"/>
        <rFont val="Arial"/>
        <family val="2"/>
      </rPr>
      <t>for the selected reporting year (see below).</t>
    </r>
  </si>
  <si>
    <r>
      <t>Please indcate</t>
    </r>
    <r>
      <rPr>
        <b/>
        <sz val="8"/>
        <color rgb="FF648C1A"/>
        <rFont val="Arial"/>
        <family val="2"/>
      </rPr>
      <t xml:space="preserve"> how the "electricity consumed" was determined.</t>
    </r>
  </si>
  <si>
    <r>
      <t xml:space="preserve">Please indicate the </t>
    </r>
    <r>
      <rPr>
        <b/>
        <sz val="8"/>
        <color rgb="FF648C1A"/>
        <rFont val="Arial"/>
        <family val="2"/>
      </rPr>
      <t xml:space="preserve">source of electricity </t>
    </r>
    <r>
      <rPr>
        <sz val="8"/>
        <color rgb="FF648C1A"/>
        <rFont val="Arial"/>
        <family val="2"/>
      </rPr>
      <t xml:space="preserve">consumed on site. If none of the options provided in the drop down apply, please indicate in the column to the right "Other source indication". </t>
    </r>
  </si>
  <si>
    <r>
      <t xml:space="preserve">If the none of options provided in the drop down of "Source of Electricity" apply, please </t>
    </r>
    <r>
      <rPr>
        <b/>
        <sz val="8"/>
        <color rgb="FF648C1A"/>
        <rFont val="Arial"/>
        <family val="2"/>
      </rPr>
      <t xml:space="preserve">indicate the other source here. </t>
    </r>
  </si>
  <si>
    <r>
      <t xml:space="preserve">Please </t>
    </r>
    <r>
      <rPr>
        <b/>
        <sz val="8"/>
        <color rgb="FF648C1A"/>
        <rFont val="Arial"/>
        <family val="2"/>
      </rPr>
      <t xml:space="preserve">select </t>
    </r>
    <r>
      <rPr>
        <sz val="8"/>
        <color rgb="FF648C1A"/>
        <rFont val="Arial"/>
        <family val="2"/>
      </rPr>
      <t xml:space="preserve">the applicable information </t>
    </r>
    <r>
      <rPr>
        <b/>
        <sz val="8"/>
        <color rgb="FF648C1A"/>
        <rFont val="Arial"/>
        <family val="2"/>
      </rPr>
      <t xml:space="preserve">from the drop down </t>
    </r>
    <r>
      <rPr>
        <sz val="8"/>
        <color rgb="FF648C1A"/>
        <rFont val="Arial"/>
        <family val="2"/>
      </rPr>
      <t>menu. A legend can be found on the "Legend" tab.</t>
    </r>
  </si>
  <si>
    <r>
      <t xml:space="preserve">Additional information on how to calculate the </t>
    </r>
    <r>
      <rPr>
        <b/>
        <sz val="8"/>
        <color rgb="FF648C1A"/>
        <rFont val="Arial"/>
        <family val="2"/>
      </rPr>
      <t>indirect SEE</t>
    </r>
    <r>
      <rPr>
        <sz val="8"/>
        <color rgb="FF648C1A"/>
        <rFont val="Arial"/>
        <family val="2"/>
      </rPr>
      <t xml:space="preserve"> (=AttrEm indirect/net mass of CBAM goods) can be found in the PDF attached to the request e-mail. (Mainly complex CBAM products delivered to RRPS) </t>
    </r>
  </si>
  <si>
    <r>
      <rPr>
        <b/>
        <sz val="8"/>
        <color rgb="FF648C1A"/>
        <rFont val="Arial"/>
        <family val="2"/>
      </rPr>
      <t xml:space="preserve">SEE (total) </t>
    </r>
    <r>
      <rPr>
        <sz val="8"/>
        <color rgb="FF648C1A"/>
        <rFont val="Arial"/>
        <family val="2"/>
      </rPr>
      <t>[tCO2e/t] = SEEg in the PDF attached to the request e-mail.</t>
    </r>
  </si>
  <si>
    <r>
      <rPr>
        <b/>
        <sz val="8"/>
        <color rgb="FF648C1A"/>
        <rFont val="Arial"/>
        <family val="2"/>
      </rPr>
      <t>Carbon price due</t>
    </r>
    <r>
      <rPr>
        <sz val="8"/>
        <color rgb="FF648C1A"/>
        <rFont val="Arial"/>
        <family val="2"/>
      </rPr>
      <t xml:space="preserve"> in a country of origin for the embedded emissions in the imported goods, which is not subject to an export rebate or other form of compensation on exportation. 
Please also consider a carbon price paid of any precursors from outside the installation. Please insert carbon price paid for the quantity supplied to RRPS in the selected quarter (see below).</t>
    </r>
  </si>
  <si>
    <r>
      <t xml:space="preserve">Please list here </t>
    </r>
    <r>
      <rPr>
        <b/>
        <sz val="8"/>
        <color rgb="FF648C1A"/>
        <rFont val="Arial"/>
        <family val="2"/>
      </rPr>
      <t xml:space="preserve">all precursors that are produced </t>
    </r>
    <r>
      <rPr>
        <b/>
        <sz val="8"/>
        <color rgb="FFFF0000"/>
        <rFont val="Arial"/>
        <family val="2"/>
      </rPr>
      <t>OUTSIDE the installation</t>
    </r>
    <r>
      <rPr>
        <b/>
        <sz val="8"/>
        <color rgb="FF648C1A"/>
        <rFont val="Arial"/>
        <family val="2"/>
      </rPr>
      <t xml:space="preserve"> </t>
    </r>
    <r>
      <rPr>
        <sz val="8"/>
        <color rgb="FF648C1A"/>
        <rFont val="Arial"/>
        <family val="2"/>
      </rPr>
      <t xml:space="preserve">(purchased) and </t>
    </r>
    <r>
      <rPr>
        <b/>
        <sz val="8"/>
        <color rgb="FF648C1A"/>
        <rFont val="Arial"/>
        <family val="2"/>
      </rPr>
      <t>consumed within the installation</t>
    </r>
    <r>
      <rPr>
        <sz val="8"/>
        <color rgb="FF648C1A"/>
        <rFont val="Arial"/>
        <family val="2"/>
      </rPr>
      <t xml:space="preserve"> which fall under CBAM. Please also list the country in which the relevant precursor was produced and the relevant production routes, if known. For the route input choose the applicable per production process as displayed in the "Additional Information" overview on the right of this sheet. </t>
    </r>
  </si>
  <si>
    <r>
      <t xml:space="preserve">This sheet requests </t>
    </r>
    <r>
      <rPr>
        <b/>
        <sz val="8"/>
        <color rgb="FF648C1A"/>
        <rFont val="Arial"/>
        <family val="2"/>
      </rPr>
      <t xml:space="preserve">CBAM good-specific and site-specific data </t>
    </r>
    <r>
      <rPr>
        <sz val="8"/>
        <color rgb="FF648C1A"/>
        <rFont val="Arial"/>
        <family val="2"/>
      </rPr>
      <t xml:space="preserve">within the system boundaries and CBAM guidelines defined by the EU Commission. </t>
    </r>
  </si>
  <si>
    <r>
      <t xml:space="preserve">Please insert the </t>
    </r>
    <r>
      <rPr>
        <b/>
        <sz val="8"/>
        <color rgb="FF648C1A"/>
        <rFont val="Arial"/>
        <family val="2"/>
      </rPr>
      <t xml:space="preserve">reporting year and reporting quarter </t>
    </r>
    <r>
      <rPr>
        <sz val="8"/>
        <color rgb="FF648C1A"/>
        <rFont val="Arial"/>
        <family val="2"/>
      </rPr>
      <t xml:space="preserve">for which you provide the data in this data collection workbook. </t>
    </r>
  </si>
  <si>
    <r>
      <t>Please list here</t>
    </r>
    <r>
      <rPr>
        <sz val="8"/>
        <color rgb="FFFF0000"/>
        <rFont val="Arial"/>
        <family val="2"/>
      </rPr>
      <t xml:space="preserve"> </t>
    </r>
    <r>
      <rPr>
        <b/>
        <sz val="8"/>
        <color rgb="FFFF0000"/>
        <rFont val="Arial"/>
        <family val="2"/>
      </rPr>
      <t>ALL aggregated goods categories, including any relevant precursor types produced WITHIN installation.</t>
    </r>
    <r>
      <rPr>
        <sz val="8"/>
        <color rgb="FFFF0000"/>
        <rFont val="Arial"/>
        <family val="2"/>
      </rPr>
      <t xml:space="preserve"> </t>
    </r>
    <r>
      <rPr>
        <sz val="8"/>
        <color rgb="FF648C1A"/>
        <rFont val="Arial"/>
        <family val="2"/>
      </rPr>
      <t xml:space="preserve">Where relevant, please list all production routes through which the aggregated goods are produced."Additional information" is provided in the grey box down on the right. Please select the data inputs for the applicable production routes from there.  </t>
    </r>
  </si>
  <si>
    <r>
      <t xml:space="preserve">Based on the list under (A), please list here </t>
    </r>
    <r>
      <rPr>
        <b/>
        <sz val="8"/>
        <color rgb="FF648C1A"/>
        <rFont val="Arial"/>
        <family val="2"/>
      </rPr>
      <t>only aggregated goods categories</t>
    </r>
    <r>
      <rPr>
        <sz val="8"/>
        <color rgb="FF648C1A"/>
        <rFont val="Arial"/>
        <family val="2"/>
      </rPr>
      <t xml:space="preserve"> for which you want to establish distinct "production process" and assign all aggregated goods categories and relevant precursors that will be covered by its system boundary. "Additional information" is provided in the grey box down on the right. 
Please select the data inputs for the applicable production routes from there.  </t>
    </r>
  </si>
  <si>
    <r>
      <t xml:space="preserve">Please insert the </t>
    </r>
    <r>
      <rPr>
        <b/>
        <sz val="8"/>
        <color rgb="FF648C1A"/>
        <rFont val="Arial"/>
        <family val="2"/>
      </rPr>
      <t>reporting year and reporting quarter</t>
    </r>
    <r>
      <rPr>
        <sz val="8"/>
        <color rgb="FF648C1A"/>
        <rFont val="Arial"/>
        <family val="2"/>
      </rPr>
      <t xml:space="preserve"> for which you provide the data in this data collection workbook. Please provide your contact details as a supplier of RRPS below. </t>
    </r>
  </si>
  <si>
    <r>
      <t xml:space="preserve">For the transitional period, </t>
    </r>
    <r>
      <rPr>
        <b/>
        <sz val="8"/>
        <color rgb="FF648C1A"/>
        <rFont val="Arial"/>
        <family val="2"/>
      </rPr>
      <t>installation specific information is required</t>
    </r>
    <r>
      <rPr>
        <sz val="8"/>
        <color rgb="FF648C1A"/>
        <rFont val="Arial"/>
        <family val="2"/>
      </rPr>
      <t xml:space="preserve">. The list below shall help to indicate the specific installations producing the by RRPS imported CBAM goods. Please extend the list if required. </t>
    </r>
  </si>
  <si>
    <r>
      <t xml:space="preserve">Please select the applicable </t>
    </r>
    <r>
      <rPr>
        <b/>
        <sz val="8"/>
        <color rgb="FF648C1A"/>
        <rFont val="Arial"/>
        <family val="2"/>
      </rPr>
      <t xml:space="preserve">CN-Code </t>
    </r>
    <r>
      <rPr>
        <sz val="8"/>
        <color rgb="FF648C1A"/>
        <rFont val="Arial"/>
        <family val="2"/>
      </rPr>
      <t xml:space="preserve">of CBAM product produced on site and delivered to RRPS from Cover. </t>
    </r>
  </si>
  <si>
    <r>
      <t xml:space="preserve">Please insert the </t>
    </r>
    <r>
      <rPr>
        <b/>
        <sz val="8"/>
        <color rgb="FF648C1A"/>
        <rFont val="Arial"/>
        <family val="2"/>
      </rPr>
      <t>part no. Assigned to the CN-Code.</t>
    </r>
  </si>
  <si>
    <r>
      <t xml:space="preserve">Please insert the </t>
    </r>
    <r>
      <rPr>
        <b/>
        <sz val="8"/>
        <color rgb="FF648C1A"/>
        <rFont val="Arial"/>
        <family val="2"/>
      </rPr>
      <t>mass of produced CBAM goods delivered to RRPS</t>
    </r>
    <r>
      <rPr>
        <sz val="8"/>
        <color rgb="FF648C1A"/>
        <rFont val="Arial"/>
        <family val="2"/>
      </rPr>
      <t xml:space="preserve"> in the reporting quarter for this data request (see selected quarter below) per installation. </t>
    </r>
  </si>
  <si>
    <r>
      <t xml:space="preserve">Please select </t>
    </r>
    <r>
      <rPr>
        <b/>
        <sz val="8"/>
        <color rgb="FF648C1A"/>
        <rFont val="Arial"/>
        <family val="2"/>
      </rPr>
      <t xml:space="preserve">from the drop down list the operator indicated </t>
    </r>
    <r>
      <rPr>
        <sz val="8"/>
        <color rgb="FF648C1A"/>
        <rFont val="Arial"/>
        <family val="2"/>
      </rPr>
      <t xml:space="preserve">under 2. Operator details and installation details may differ, as one operator may operate multiple installations. </t>
    </r>
  </si>
  <si>
    <r>
      <t xml:space="preserve">Insert a </t>
    </r>
    <r>
      <rPr>
        <b/>
        <sz val="8"/>
        <color rgb="FF648C1A"/>
        <rFont val="Arial"/>
        <family val="2"/>
      </rPr>
      <t>clarifying comment</t>
    </r>
    <r>
      <rPr>
        <sz val="8"/>
        <color rgb="FF648C1A"/>
        <rFont val="Arial"/>
        <family val="2"/>
      </rPr>
      <t xml:space="preserve"> if required. </t>
    </r>
  </si>
  <si>
    <r>
      <t>Please indicate the</t>
    </r>
    <r>
      <rPr>
        <b/>
        <sz val="8"/>
        <color rgb="FF648C1A"/>
        <rFont val="Arial"/>
        <family val="2"/>
      </rPr>
      <t xml:space="preserve"> source of electricity consumed on site during reporting year</t>
    </r>
    <r>
      <rPr>
        <sz val="8"/>
        <color rgb="FF648C1A"/>
        <rFont val="Arial"/>
        <family val="2"/>
      </rPr>
      <t xml:space="preserve"> (see selected reporting year below). If none of the options provided in the drop down apply, please indicate in the column to the right "Other source indication". </t>
    </r>
  </si>
  <si>
    <r>
      <t xml:space="preserve">If the none of options provided in the drop down of "Source of Electricity" apply, </t>
    </r>
    <r>
      <rPr>
        <b/>
        <sz val="8"/>
        <color rgb="FF648C1A"/>
        <rFont val="Arial"/>
        <family val="2"/>
      </rPr>
      <t xml:space="preserve">please indicate the other source here. </t>
    </r>
  </si>
  <si>
    <r>
      <t>Please</t>
    </r>
    <r>
      <rPr>
        <b/>
        <sz val="8"/>
        <color rgb="FF648C1A"/>
        <rFont val="Arial"/>
        <family val="2"/>
      </rPr>
      <t xml:space="preserve"> insert the information of the operator </t>
    </r>
    <r>
      <rPr>
        <sz val="8"/>
        <color rgb="FF648C1A"/>
        <rFont val="Arial"/>
        <family val="2"/>
      </rPr>
      <t>for the requested parts below. If you are yourself an installation operator, please indicate. Please extend the list if required. 
An operator can operate multiple installations.</t>
    </r>
  </si>
  <si>
    <r>
      <t xml:space="preserve">Please insert the PFC (perfluorocarbon) emissions of the site </t>
    </r>
    <r>
      <rPr>
        <b/>
        <sz val="8"/>
        <color rgb="FF648C1A"/>
        <rFont val="Arial"/>
        <family val="2"/>
      </rPr>
      <t xml:space="preserve">associated with the production of all CBAM goods </t>
    </r>
    <r>
      <rPr>
        <sz val="8"/>
        <color rgb="FF648C1A"/>
        <rFont val="Arial"/>
        <family val="2"/>
      </rPr>
      <t xml:space="preserve">in the selected reporting year (see below). </t>
    </r>
  </si>
  <si>
    <t xml:space="preserve">Purpose of use: Please only use this template when working together with Rolls Royce Power Systems AG to report CBAM data. Any other use is prohibited.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</si>
</sst>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1">
    <numFmt numFmtId="164" formatCode="_(* #,##0_);_(* \(#,##0\);_(* &quot;-&quot;_);_(@_)"/>
    <numFmt numFmtId="165" formatCode="_(* #,##0.00_);_(* \(#,##0.00\);_(* &quot;-&quot;??_);_(@_)"/>
    <numFmt numFmtId="166" formatCode="_(&quot;£&quot;* #,##0_);_(&quot;£&quot;* \(#,##0\);_(&quot;£&quot;* &quot;-&quot;_);_(@_)"/>
    <numFmt numFmtId="167" formatCode="_(&quot;£&quot;* #,##0.00_);_(&quot;£&quot;* \(#,##0.00\);_(&quot;£&quot;* &quot;-&quot;??_);_(@_)"/>
    <numFmt numFmtId="168" formatCode="#,##0.00_ ;\-#,##0.00\ "/>
    <numFmt numFmtId="169" formatCode="#,##0_ ;\-#,##0\ "/>
    <numFmt numFmtId="170" formatCode="&quot;€&quot;#,##0.00;\-&quot;€&quot;#,##0.00"/>
    <numFmt numFmtId="171" formatCode="&quot;€&quot;#,##0;\-&quot;€&quot;#,##0"/>
    <numFmt numFmtId="172" formatCode="dd\ mmmm\ yyyy"/>
    <numFmt numFmtId="173" formatCode="&quot;$&quot;#,##0.00"/>
    <numFmt numFmtId="174" formatCode="&quot;$&quot;#,##0"/>
  </numFmts>
  <fonts count="65" x14ac:knownFonts="1">
    <font>
      <sz val="8"/>
      <name val="Arial"/>
    </font>
    <font>
      <sz val="11"/>
      <color theme="1"/>
      <name val="Arial"/>
      <family val="2"/>
      <scheme val="minor"/>
    </font>
    <font>
      <sz val="8"/>
      <name val="Arial"/>
      <family val="2"/>
    </font>
    <font>
      <sz val="8"/>
      <name val="Arial"/>
      <family val="2"/>
    </font>
    <font>
      <b/>
      <sz val="8"/>
      <name val="Arial"/>
      <family val="2"/>
    </font>
    <font>
      <sz val="8"/>
      <color theme="1"/>
      <name val="Arial"/>
      <family val="2"/>
    </font>
    <font>
      <sz val="8"/>
      <color theme="0"/>
      <name val="Arial"/>
      <family val="2"/>
    </font>
    <font>
      <sz val="8"/>
      <color rgb="FF8D2EA5"/>
      <name val="Arial"/>
      <family val="2"/>
    </font>
    <font>
      <sz val="8"/>
      <color theme="4"/>
      <name val="Arial"/>
      <family val="2"/>
    </font>
    <font>
      <u/>
      <sz val="8"/>
      <color rgb="FF6688CA"/>
      <name val="Arial"/>
      <family val="2"/>
    </font>
    <font>
      <b/>
      <sz val="11"/>
      <color theme="4"/>
      <name val="Verdana"/>
      <family val="2"/>
    </font>
    <font>
      <b/>
      <sz val="10"/>
      <color theme="6"/>
      <name val="Verdana"/>
      <family val="2"/>
    </font>
    <font>
      <b/>
      <sz val="9"/>
      <color theme="6"/>
      <name val="Verdana"/>
      <family val="2"/>
    </font>
    <font>
      <b/>
      <sz val="9"/>
      <color rgb="FF6688CA"/>
      <name val="Verdana"/>
      <family val="2"/>
    </font>
    <font>
      <u/>
      <sz val="8"/>
      <color theme="4"/>
      <name val="Arial"/>
      <family val="2"/>
    </font>
    <font>
      <sz val="8"/>
      <color rgb="FF3F3F3F"/>
      <name val="Arial"/>
      <family val="2"/>
    </font>
    <font>
      <b/>
      <sz val="16"/>
      <color theme="6"/>
      <name val="Verdana"/>
      <family val="2"/>
    </font>
    <font>
      <b/>
      <sz val="8"/>
      <color theme="1"/>
      <name val="Verdana"/>
      <family val="2"/>
    </font>
    <font>
      <sz val="8"/>
      <color theme="7"/>
      <name val="Arial"/>
      <family val="2"/>
    </font>
    <font>
      <sz val="8"/>
      <name val="Arial"/>
      <family val="2"/>
    </font>
    <font>
      <u/>
      <sz val="8"/>
      <color theme="11"/>
      <name val="Arial"/>
      <family val="2"/>
    </font>
    <font>
      <b/>
      <sz val="13"/>
      <color rgb="FFFFFFFF"/>
      <name val="Arial"/>
      <family val="2"/>
    </font>
    <font>
      <sz val="8"/>
      <color rgb="FF648C1A"/>
      <name val="Arial"/>
      <family val="2"/>
    </font>
    <font>
      <b/>
      <sz val="11"/>
      <color rgb="FFFFFFFF"/>
      <name val="Arial"/>
      <family val="2"/>
    </font>
    <font>
      <u/>
      <sz val="8"/>
      <color rgb="FFACDE50"/>
      <name val="Arial"/>
      <family val="2"/>
    </font>
    <font>
      <b/>
      <sz val="13"/>
      <color rgb="FF555759"/>
      <name val="Arial"/>
      <family val="2"/>
    </font>
    <font>
      <b/>
      <sz val="11"/>
      <color rgb="FF555759"/>
      <name val="Arial"/>
      <family val="2"/>
    </font>
    <font>
      <b/>
      <sz val="8"/>
      <color rgb="FFFFFFFF"/>
      <name val="Arial"/>
      <family val="2"/>
    </font>
    <font>
      <b/>
      <sz val="9"/>
      <color rgb="FF555759"/>
      <name val="Arial"/>
      <family val="2"/>
    </font>
    <font>
      <b/>
      <sz val="10"/>
      <color rgb="FFFFFFFF"/>
      <name val="Arial"/>
      <family val="2"/>
    </font>
    <font>
      <u/>
      <sz val="8"/>
      <color theme="11"/>
      <name val="Arial"/>
      <family val="2"/>
    </font>
    <font>
      <u/>
      <sz val="8"/>
      <color theme="11"/>
      <name val="Arial"/>
      <family val="2"/>
    </font>
    <font>
      <sz val="8"/>
      <color rgb="FFAC0640"/>
      <name val="Arial"/>
      <family val="2"/>
    </font>
    <font>
      <sz val="8"/>
      <color rgb="FF95D600"/>
      <name val="Arial"/>
      <family val="2"/>
    </font>
    <font>
      <sz val="8"/>
      <color rgb="FFF07D05"/>
      <name val="Arial"/>
      <family val="2"/>
    </font>
    <font>
      <sz val="8"/>
      <color rgb="FF006579"/>
      <name val="Arial"/>
      <family val="2"/>
    </font>
    <font>
      <u/>
      <sz val="8"/>
      <color rgb="FF648C1A"/>
      <name val="Arial"/>
      <family val="2"/>
    </font>
    <font>
      <b/>
      <sz val="8"/>
      <color rgb="FF555759"/>
      <name val="Arial"/>
      <family val="2"/>
    </font>
    <font>
      <sz val="6"/>
      <color rgb="FFA246AF"/>
      <name val="Arial"/>
      <family val="2"/>
    </font>
    <font>
      <sz val="8"/>
      <color rgb="FFFFFFFF"/>
      <name val="Arial"/>
      <family val="2"/>
    </font>
    <font>
      <u/>
      <sz val="8"/>
      <color rgb="FFA2BA76"/>
      <name val="Arial"/>
      <family val="2"/>
    </font>
    <font>
      <sz val="8"/>
      <color theme="3"/>
      <name val="Arial"/>
      <family val="2"/>
    </font>
    <font>
      <b/>
      <sz val="10"/>
      <color theme="1" tint="0.24994659260841701"/>
      <name val="Arial"/>
      <family val="2"/>
    </font>
    <font>
      <b/>
      <sz val="11"/>
      <color theme="1" tint="0.24994659260841701"/>
      <name val="Arial"/>
      <family val="2"/>
    </font>
    <font>
      <b/>
      <sz val="13"/>
      <color theme="1" tint="0.24994659260841701"/>
      <name val="Arial"/>
      <family val="2"/>
    </font>
    <font>
      <sz val="7"/>
      <color theme="3"/>
      <name val="Arial"/>
      <family val="2"/>
    </font>
    <font>
      <sz val="8"/>
      <color rgb="FFC00000"/>
      <name val="Arial"/>
      <family val="2"/>
    </font>
    <font>
      <b/>
      <sz val="13"/>
      <color theme="1"/>
      <name val="Arial"/>
      <family val="2"/>
    </font>
    <font>
      <b/>
      <sz val="8"/>
      <color theme="1"/>
      <name val="Arial"/>
      <family val="2"/>
    </font>
    <font>
      <u/>
      <sz val="8"/>
      <color rgb="FF1F55C9"/>
      <name val="Arial"/>
      <family val="2"/>
    </font>
    <font>
      <u/>
      <sz val="8"/>
      <color rgb="FF008AE0"/>
      <name val="Arial"/>
      <family val="2"/>
    </font>
    <font>
      <sz val="8"/>
      <color rgb="FFC5C5C5"/>
      <name val="Arial"/>
      <family val="2"/>
    </font>
    <font>
      <sz val="8"/>
      <color theme="8"/>
      <name val="Arial"/>
      <family val="2"/>
    </font>
    <font>
      <sz val="6"/>
      <color theme="6"/>
      <name val="Arial"/>
      <family val="2"/>
    </font>
    <font>
      <sz val="8"/>
      <color theme="6"/>
      <name val="Arial"/>
      <family val="2"/>
    </font>
    <font>
      <i/>
      <sz val="8"/>
      <color theme="2" tint="-0.249977111117893"/>
      <name val="Arial"/>
      <family val="2"/>
    </font>
    <font>
      <sz val="8"/>
      <color rgb="FFFF0000"/>
      <name val="Arial"/>
      <family val="2"/>
    </font>
    <font>
      <u/>
      <sz val="10"/>
      <color indexed="12"/>
      <name val="Arial"/>
      <family val="2"/>
    </font>
    <font>
      <b/>
      <u/>
      <sz val="8"/>
      <color rgb="FFFF0000"/>
      <name val="Arial"/>
      <family val="2"/>
    </font>
    <font>
      <sz val="10"/>
      <name val="Arial"/>
      <family val="2"/>
    </font>
    <font>
      <sz val="9"/>
      <color theme="1"/>
      <name val="Arial"/>
      <family val="2"/>
    </font>
    <font>
      <b/>
      <sz val="8"/>
      <color theme="6"/>
      <name val="Arial"/>
      <family val="2"/>
    </font>
    <font>
      <b/>
      <sz val="8"/>
      <color rgb="FF648C1A"/>
      <name val="Arial"/>
      <family val="2"/>
    </font>
    <font>
      <b/>
      <sz val="8"/>
      <color rgb="FFFF0000"/>
      <name val="Arial"/>
      <family val="2"/>
    </font>
    <font>
      <b/>
      <sz val="12"/>
      <color rgb="FFFFC000"/>
      <name val="Arial"/>
      <family val="2"/>
    </font>
  </fonts>
  <fills count="85">
    <fill>
      <patternFill patternType="none"/>
    </fill>
    <fill>
      <patternFill patternType="gray125"/>
    </fill>
    <fill>
      <patternFill patternType="solid">
        <fgColor indexed="56"/>
        <bgColor indexed="64"/>
      </patternFill>
    </fill>
    <fill>
      <patternFill patternType="solid">
        <fgColor rgb="FF99B0DB"/>
        <bgColor indexed="64"/>
      </patternFill>
    </fill>
    <fill>
      <patternFill patternType="solid">
        <fgColor rgb="FFCAE399"/>
        <bgColor indexed="64"/>
      </patternFill>
    </fill>
    <fill>
      <patternFill patternType="solid">
        <fgColor rgb="FFD1D1D2"/>
        <bgColor indexed="64"/>
      </patternFill>
    </fill>
    <fill>
      <patternFill patternType="solid">
        <fgColor rgb="FFE89EAC"/>
        <bgColor indexed="64"/>
      </patternFill>
    </fill>
    <fill>
      <patternFill patternType="solid">
        <fgColor rgb="FFFFC699"/>
        <bgColor indexed="64"/>
      </patternFill>
    </fill>
    <fill>
      <patternFill patternType="solid">
        <fgColor rgb="FFF7DD99"/>
        <bgColor indexed="64"/>
      </patternFill>
    </fill>
    <fill>
      <patternFill patternType="solid">
        <fgColor rgb="FF6688CA"/>
        <bgColor indexed="64"/>
      </patternFill>
    </fill>
    <fill>
      <patternFill patternType="solid">
        <fgColor rgb="FFAFD466"/>
        <bgColor indexed="64"/>
      </patternFill>
    </fill>
    <fill>
      <patternFill patternType="solid">
        <fgColor rgb="FFB9BBBB"/>
        <bgColor indexed="64"/>
      </patternFill>
    </fill>
    <fill>
      <patternFill patternType="solid">
        <fgColor rgb="FFDD6D83"/>
        <bgColor indexed="64"/>
      </patternFill>
    </fill>
    <fill>
      <patternFill patternType="solid">
        <fgColor rgb="FFFFA966"/>
        <bgColor indexed="64"/>
      </patternFill>
    </fill>
    <fill>
      <patternFill patternType="solid">
        <fgColor rgb="FFF3CD66"/>
        <bgColor indexed="64"/>
      </patternFill>
    </fill>
    <fill>
      <patternFill patternType="solid">
        <fgColor rgb="FF3361B8"/>
        <bgColor indexed="64"/>
      </patternFill>
    </fill>
    <fill>
      <patternFill patternType="solid">
        <fgColor rgb="FF95C633"/>
        <bgColor rgb="FF95C633"/>
      </patternFill>
    </fill>
    <fill>
      <patternFill patternType="solid">
        <fgColor rgb="FFA2A4A4"/>
        <bgColor indexed="64"/>
      </patternFill>
    </fill>
    <fill>
      <patternFill patternType="solid">
        <fgColor rgb="FFD13D5A"/>
        <bgColor indexed="64"/>
      </patternFill>
    </fill>
    <fill>
      <patternFill patternType="solid">
        <fgColor rgb="FFFF8D33"/>
        <bgColor indexed="64"/>
      </patternFill>
    </fill>
    <fill>
      <patternFill patternType="solid">
        <fgColor rgb="FFEEBC33"/>
        <bgColor indexed="64"/>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E2CC"/>
        <bgColor rgb="FFFFE2CC"/>
      </patternFill>
    </fill>
    <fill>
      <patternFill patternType="solid">
        <fgColor rgb="FFCCD7ED"/>
        <bgColor indexed="64"/>
      </patternFill>
    </fill>
    <fill>
      <patternFill patternType="solid">
        <fgColor rgb="FFE3D5ED"/>
        <bgColor indexed="64"/>
      </patternFill>
    </fill>
    <fill>
      <patternFill patternType="solid">
        <fgColor rgb="FFCAE399"/>
        <bgColor rgb="FFE4F1CC"/>
      </patternFill>
    </fill>
    <fill>
      <patternFill patternType="solid">
        <fgColor rgb="FFE8E8E8"/>
        <bgColor indexed="64"/>
      </patternFill>
    </fill>
    <fill>
      <patternFill patternType="solid">
        <fgColor rgb="FFFFEB9C"/>
        <bgColor indexed="48"/>
      </patternFill>
    </fill>
    <fill>
      <patternFill patternType="solid">
        <fgColor rgb="FFE4F1CC"/>
        <bgColor indexed="64"/>
      </patternFill>
    </fill>
    <fill>
      <patternFill patternType="solid">
        <fgColor theme="8" tint="0.79998168889431442"/>
        <bgColor indexed="64"/>
      </patternFill>
    </fill>
    <fill>
      <patternFill patternType="solid">
        <fgColor rgb="FF555759"/>
        <bgColor indexed="64"/>
      </patternFill>
    </fill>
    <fill>
      <patternFill patternType="solid">
        <fgColor rgb="FFFFF1D1"/>
        <bgColor indexed="64"/>
      </patternFill>
    </fill>
    <fill>
      <patternFill patternType="solid">
        <fgColor rgb="FFDCDDDE"/>
        <bgColor indexed="64"/>
      </patternFill>
    </fill>
    <fill>
      <patternFill patternType="solid">
        <fgColor rgb="FFFAD7D3"/>
        <bgColor indexed="64"/>
      </patternFill>
    </fill>
    <fill>
      <patternFill patternType="solid">
        <fgColor rgb="FFEDFFC4"/>
        <bgColor indexed="64"/>
      </patternFill>
    </fill>
    <fill>
      <patternFill patternType="solid">
        <fgColor rgb="FFFFF1D0"/>
        <bgColor indexed="64"/>
      </patternFill>
    </fill>
    <fill>
      <patternFill patternType="solid">
        <fgColor rgb="FFC1EEFF"/>
        <bgColor indexed="64"/>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rgb="FFFAD8D5"/>
        <bgColor indexed="64"/>
      </patternFill>
    </fill>
    <fill>
      <patternFill patternType="solid">
        <fgColor rgb="FFEAF7CC"/>
        <bgColor indexed="64"/>
      </patternFill>
    </fill>
    <fill>
      <patternFill patternType="solid">
        <fgColor theme="4"/>
        <bgColor indexed="64"/>
      </patternFill>
    </fill>
    <fill>
      <patternFill patternType="solid">
        <fgColor theme="7" tint="0.79998168889431442"/>
        <bgColor indexed="64"/>
      </patternFill>
    </fill>
    <fill>
      <patternFill patternType="solid">
        <fgColor theme="1"/>
        <bgColor indexed="64"/>
      </patternFill>
    </fill>
    <fill>
      <patternFill patternType="solid">
        <fgColor theme="0"/>
        <bgColor indexed="64"/>
      </patternFill>
    </fill>
    <fill>
      <patternFill patternType="solid">
        <fgColor theme="2"/>
        <bgColor indexed="64"/>
      </patternFill>
    </fill>
    <fill>
      <patternFill patternType="solid">
        <fgColor rgb="FFF8E5A3"/>
        <bgColor indexed="64"/>
      </patternFill>
    </fill>
    <fill>
      <patternFill patternType="solid">
        <fgColor rgb="FF68952D"/>
        <bgColor indexed="64"/>
      </patternFill>
    </fill>
    <fill>
      <patternFill patternType="solid">
        <fgColor theme="4" tint="0.79998168889431442"/>
        <bgColor indexed="64"/>
      </patternFill>
    </fill>
    <fill>
      <patternFill patternType="solid">
        <fgColor rgb="FFC2FC3B"/>
        <bgColor indexed="64"/>
      </patternFill>
    </fill>
    <fill>
      <patternFill patternType="solid">
        <fgColor rgb="FF60B8CC"/>
        <bgColor indexed="64"/>
      </patternFill>
    </fill>
    <fill>
      <patternFill patternType="solid">
        <fgColor rgb="FFBFE3EB"/>
        <bgColor indexed="64"/>
      </patternFill>
    </fill>
    <fill>
      <patternFill patternType="solid">
        <fgColor rgb="FFFADC33"/>
        <bgColor indexed="64"/>
      </patternFill>
    </fill>
    <fill>
      <patternFill patternType="solid">
        <fgColor rgb="FF019587"/>
        <bgColor indexed="64"/>
      </patternFill>
    </fill>
    <fill>
      <patternFill patternType="solid">
        <fgColor theme="7" tint="0.59996337778862885"/>
        <bgColor indexed="64"/>
      </patternFill>
    </fill>
    <fill>
      <patternFill patternType="solid">
        <fgColor theme="9" tint="0.79998168889431442"/>
        <bgColor indexed="64"/>
      </patternFill>
    </fill>
    <fill>
      <patternFill patternType="solid">
        <fgColor theme="9" tint="0.39994506668294322"/>
        <bgColor indexed="64"/>
      </patternFill>
    </fill>
    <fill>
      <patternFill patternType="solid">
        <fgColor theme="9" tint="0.59996337778862885"/>
        <bgColor indexed="64"/>
      </patternFill>
    </fill>
    <fill>
      <patternFill patternType="solid">
        <fgColor rgb="FFFFE3CE"/>
        <bgColor indexed="64"/>
      </patternFill>
    </fill>
    <fill>
      <patternFill patternType="solid">
        <fgColor rgb="FFE1F0CE"/>
        <bgColor indexed="64"/>
      </patternFill>
    </fill>
    <fill>
      <patternFill patternType="solid">
        <fgColor rgb="FFC5E19D"/>
        <bgColor indexed="64"/>
      </patternFill>
    </fill>
    <fill>
      <patternFill patternType="solid">
        <fgColor theme="0" tint="-0.14999847407452621"/>
        <bgColor indexed="64"/>
      </patternFill>
    </fill>
    <fill>
      <patternFill patternType="solid">
        <fgColor indexed="9"/>
        <bgColor indexed="64"/>
      </patternFill>
    </fill>
    <fill>
      <patternFill patternType="solid">
        <fgColor theme="7" tint="0.59999389629810485"/>
        <bgColor indexed="64"/>
      </patternFill>
    </fill>
  </fills>
  <borders count="46">
    <border>
      <left/>
      <right/>
      <top/>
      <bottom/>
      <diagonal/>
    </border>
    <border>
      <left style="dotted">
        <color rgb="FFE8E8E8"/>
      </left>
      <right style="dotted">
        <color rgb="FFE8E8E8"/>
      </right>
      <top style="dotted">
        <color rgb="FFE8E8E8"/>
      </top>
      <bottom style="dotted">
        <color rgb="FFE8E8E8"/>
      </bottom>
      <diagonal/>
    </border>
    <border>
      <left/>
      <right/>
      <top/>
      <bottom style="medium">
        <color theme="5"/>
      </bottom>
      <diagonal/>
    </border>
    <border>
      <left/>
      <right/>
      <top/>
      <bottom style="thin">
        <color theme="6"/>
      </bottom>
      <diagonal/>
    </border>
    <border>
      <left style="dotted">
        <color theme="5"/>
      </left>
      <right style="dotted">
        <color theme="5"/>
      </right>
      <top style="thin">
        <color theme="5"/>
      </top>
      <bottom style="medium">
        <color theme="5"/>
      </bottom>
      <diagonal/>
    </border>
    <border>
      <left/>
      <right/>
      <top/>
      <bottom style="thick">
        <color rgb="FF95D600"/>
      </bottom>
      <diagonal/>
    </border>
    <border>
      <left/>
      <right/>
      <top/>
      <bottom style="medium">
        <color rgb="FF95D600"/>
      </bottom>
      <diagonal/>
    </border>
    <border>
      <left style="hair">
        <color rgb="FFB9BBBD"/>
      </left>
      <right style="hair">
        <color rgb="FFB9BBBD"/>
      </right>
      <top style="hair">
        <color rgb="FFB9BBBD"/>
      </top>
      <bottom style="hair">
        <color rgb="FFB9BBBD"/>
      </bottom>
      <diagonal/>
    </border>
    <border>
      <left style="hair">
        <color rgb="FFBBBCBD"/>
      </left>
      <right style="hair">
        <color rgb="FFBBBCBD"/>
      </right>
      <top style="hair">
        <color rgb="FFBBBCBD"/>
      </top>
      <bottom style="hair">
        <color rgb="FFBBBCBD"/>
      </bottom>
      <diagonal/>
    </border>
    <border>
      <left/>
      <right/>
      <top/>
      <bottom style="thin">
        <color rgb="FF95D600"/>
      </bottom>
      <diagonal/>
    </border>
    <border>
      <left style="hair">
        <color rgb="FF006579"/>
      </left>
      <right style="hair">
        <color rgb="FF006579"/>
      </right>
      <top style="hair">
        <color rgb="FF006579"/>
      </top>
      <bottom style="hair">
        <color rgb="FF006579"/>
      </bottom>
      <diagonal/>
    </border>
    <border>
      <left style="hair">
        <color rgb="FFDCDDDE"/>
      </left>
      <right style="hair">
        <color rgb="FFDCDDDE"/>
      </right>
      <top style="hair">
        <color rgb="FFDCDDDE"/>
      </top>
      <bottom style="hair">
        <color rgb="FFDCDDDE"/>
      </bottom>
      <diagonal/>
    </border>
    <border>
      <left/>
      <right/>
      <top style="thin">
        <color rgb="FF555759"/>
      </top>
      <bottom style="medium">
        <color rgb="FF555759"/>
      </bottom>
      <diagonal/>
    </border>
    <border>
      <left/>
      <right/>
      <top/>
      <bottom style="thick">
        <color theme="4"/>
      </bottom>
      <diagonal/>
    </border>
    <border>
      <left/>
      <right/>
      <top/>
      <bottom style="medium">
        <color theme="4"/>
      </bottom>
      <diagonal/>
    </border>
    <border>
      <left/>
      <right/>
      <top style="thin">
        <color theme="3"/>
      </top>
      <bottom/>
      <diagonal/>
    </border>
    <border>
      <left style="hair">
        <color theme="2" tint="-0.24994659260841701"/>
      </left>
      <right style="hair">
        <color theme="2" tint="-0.24994659260841701"/>
      </right>
      <top style="hair">
        <color theme="2" tint="-0.24994659260841701"/>
      </top>
      <bottom style="hair">
        <color theme="2" tint="-0.24994659260841701"/>
      </bottom>
      <diagonal/>
    </border>
    <border>
      <left style="hair">
        <color theme="2" tint="-0.24994659260841701"/>
      </left>
      <right style="hair">
        <color theme="2" tint="-0.24994659260841701"/>
      </right>
      <top style="hair">
        <color theme="2" tint="-0.24994659260841701"/>
      </top>
      <bottom style="thin">
        <color auto="1"/>
      </bottom>
      <diagonal/>
    </border>
    <border>
      <left/>
      <right/>
      <top/>
      <bottom style="hair">
        <color theme="2" tint="-0.24994659260841701"/>
      </bottom>
      <diagonal/>
    </border>
    <border>
      <left/>
      <right/>
      <top/>
      <bottom style="hair">
        <color theme="4"/>
      </bottom>
      <diagonal/>
    </border>
    <border>
      <left/>
      <right/>
      <top style="medium">
        <color theme="4"/>
      </top>
      <bottom/>
      <diagonal/>
    </border>
    <border>
      <left style="thin">
        <color indexed="64"/>
      </left>
      <right/>
      <top/>
      <bottom style="medium">
        <color theme="4"/>
      </bottom>
      <diagonal/>
    </border>
    <border>
      <left style="hair">
        <color theme="2" tint="-0.24994659260841701"/>
      </left>
      <right/>
      <top style="hair">
        <color theme="2" tint="-0.24994659260841701"/>
      </top>
      <bottom style="hair">
        <color theme="2" tint="-0.24994659260841701"/>
      </bottom>
      <diagonal/>
    </border>
    <border>
      <left style="thin">
        <color indexed="64"/>
      </left>
      <right/>
      <top/>
      <bottom/>
      <diagonal/>
    </border>
    <border>
      <left style="thin">
        <color indexed="64"/>
      </left>
      <right style="hair">
        <color theme="2" tint="-0.24994659260841701"/>
      </right>
      <top style="hair">
        <color theme="2" tint="-0.24994659260841701"/>
      </top>
      <bottom style="hair">
        <color theme="2" tint="-0.24994659260841701"/>
      </bottom>
      <diagonal/>
    </border>
    <border>
      <left/>
      <right style="hair">
        <color theme="2" tint="-0.24994659260841701"/>
      </right>
      <top style="hair">
        <color theme="2" tint="-0.24994659260841701"/>
      </top>
      <bottom style="hair">
        <color theme="2" tint="-0.24994659260841701"/>
      </bottom>
      <diagonal/>
    </border>
    <border>
      <left style="thin">
        <color indexed="64"/>
      </left>
      <right/>
      <top style="hair">
        <color theme="2" tint="-0.24994659260841701"/>
      </top>
      <bottom style="hair">
        <color theme="2" tint="-0.24994659260841701"/>
      </bottom>
      <diagonal/>
    </border>
    <border>
      <left/>
      <right style="thin">
        <color indexed="64"/>
      </right>
      <top/>
      <bottom style="medium">
        <color theme="4"/>
      </bottom>
      <diagonal/>
    </border>
    <border>
      <left/>
      <right/>
      <top/>
      <bottom style="hair">
        <color rgb="FFBBBCBD"/>
      </bottom>
      <diagonal/>
    </border>
    <border>
      <left style="hair">
        <color theme="2" tint="-0.24994659260841701"/>
      </left>
      <right/>
      <top/>
      <bottom/>
      <diagonal/>
    </border>
    <border>
      <left/>
      <right style="hair">
        <color theme="2" tint="-0.24994659260841701"/>
      </right>
      <top/>
      <bottom/>
      <diagonal/>
    </border>
    <border>
      <left/>
      <right style="hair">
        <color theme="2" tint="-0.24994659260841701"/>
      </right>
      <top/>
      <bottom style="medium">
        <color theme="4"/>
      </bottom>
      <diagonal/>
    </border>
    <border>
      <left/>
      <right style="hair">
        <color theme="2" tint="-0.24994659260841701"/>
      </right>
      <top/>
      <bottom style="hair">
        <color theme="2" tint="-0.24994659260841701"/>
      </bottom>
      <diagonal/>
    </border>
    <border>
      <left/>
      <right/>
      <top style="hair">
        <color theme="2" tint="-0.24994659260841701"/>
      </top>
      <bottom style="hair">
        <color theme="2" tint="-0.24994659260841701"/>
      </bottom>
      <diagonal/>
    </border>
    <border>
      <left style="hair">
        <color theme="2" tint="-0.24994659260841701"/>
      </left>
      <right style="hair">
        <color theme="2" tint="-0.24994659260841701"/>
      </right>
      <top/>
      <bottom/>
      <diagonal/>
    </border>
    <border>
      <left style="hair">
        <color theme="2" tint="-0.24994659260841701"/>
      </left>
      <right/>
      <top style="medium">
        <color theme="4"/>
      </top>
      <bottom/>
      <diagonal/>
    </border>
    <border>
      <left style="hair">
        <color theme="2" tint="-0.24994659260841701"/>
      </left>
      <right style="hair">
        <color theme="2" tint="-0.24994659260841701"/>
      </right>
      <top style="medium">
        <color theme="4"/>
      </top>
      <bottom style="thin">
        <color indexed="64"/>
      </bottom>
      <diagonal/>
    </border>
    <border>
      <left style="hair">
        <color theme="2" tint="-0.24994659260841701"/>
      </left>
      <right style="hair">
        <color theme="2" tint="-0.24994659260841701"/>
      </right>
      <top/>
      <bottom style="hair">
        <color theme="2" tint="-0.24994659260841701"/>
      </bottom>
      <diagonal/>
    </border>
    <border>
      <left style="hair">
        <color theme="2" tint="-0.24994659260841701"/>
      </left>
      <right/>
      <top style="medium">
        <color theme="4"/>
      </top>
      <bottom style="thin">
        <color indexed="64"/>
      </bottom>
      <diagonal/>
    </border>
    <border>
      <left/>
      <right style="hair">
        <color theme="2" tint="-0.24994659260841701"/>
      </right>
      <top style="medium">
        <color theme="4"/>
      </top>
      <bottom style="thin">
        <color indexed="64"/>
      </bottom>
      <diagonal/>
    </border>
    <border>
      <left style="hair">
        <color theme="2" tint="-0.24994659260841701"/>
      </left>
      <right/>
      <top style="hair">
        <color theme="2" tint="-0.24994659260841701"/>
      </top>
      <bottom style="thin">
        <color auto="1"/>
      </bottom>
      <diagonal/>
    </border>
    <border>
      <left/>
      <right/>
      <top style="hair">
        <color theme="2" tint="-0.24994659260841701"/>
      </top>
      <bottom style="thin">
        <color auto="1"/>
      </bottom>
      <diagonal/>
    </border>
    <border>
      <left/>
      <right style="hair">
        <color theme="2" tint="-0.24994659260841701"/>
      </right>
      <top style="hair">
        <color theme="2" tint="-0.24994659260841701"/>
      </top>
      <bottom style="thin">
        <color auto="1"/>
      </bottom>
      <diagonal/>
    </border>
    <border>
      <left style="thin">
        <color indexed="64"/>
      </left>
      <right/>
      <top style="hair">
        <color theme="2" tint="-0.24994659260841701"/>
      </top>
      <bottom style="thin">
        <color auto="1"/>
      </bottom>
      <diagonal/>
    </border>
    <border>
      <left/>
      <right style="thin">
        <color indexed="64"/>
      </right>
      <top style="hair">
        <color theme="2" tint="-0.24994659260841701"/>
      </top>
      <bottom style="thin">
        <color auto="1"/>
      </bottom>
      <diagonal/>
    </border>
    <border>
      <left style="thin">
        <color indexed="64"/>
      </left>
      <right style="thin">
        <color indexed="64"/>
      </right>
      <top style="hair">
        <color theme="2" tint="-0.24994659260841701"/>
      </top>
      <bottom style="thin">
        <color auto="1"/>
      </bottom>
      <diagonal/>
    </border>
  </borders>
  <cellStyleXfs count="210">
    <xf numFmtId="0" fontId="0" fillId="0" borderId="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6" fillId="15" borderId="0" applyNumberFormat="0" applyBorder="0" applyAlignment="0" applyProtection="0"/>
    <xf numFmtId="0" fontId="5" fillId="16" borderId="0" applyNumberFormat="0" applyBorder="0" applyAlignment="0" applyProtection="0"/>
    <xf numFmtId="0" fontId="6" fillId="17" borderId="0" applyNumberFormat="0" applyBorder="0" applyAlignment="0" applyProtection="0"/>
    <xf numFmtId="0" fontId="6" fillId="18" borderId="0" applyNumberFormat="0" applyBorder="0" applyAlignment="0" applyProtection="0"/>
    <xf numFmtId="0" fontId="2" fillId="19" borderId="0" applyNumberFormat="0" applyBorder="0" applyAlignment="0" applyProtection="0"/>
    <xf numFmtId="0" fontId="2" fillId="20" borderId="0" applyNumberFormat="0" applyBorder="0" applyAlignment="0" applyProtection="0"/>
    <xf numFmtId="0" fontId="6" fillId="21" borderId="0" applyNumberFormat="0" applyBorder="0" applyAlignment="0" applyProtection="0"/>
    <xf numFmtId="0" fontId="6" fillId="22" borderId="0" applyNumberFormat="0" applyBorder="0" applyAlignment="0" applyProtection="0"/>
    <xf numFmtId="0" fontId="6" fillId="23" borderId="0" applyNumberFormat="0" applyBorder="0" applyAlignment="0" applyProtection="0"/>
    <xf numFmtId="0" fontId="6" fillId="24" borderId="0" applyNumberFormat="0" applyBorder="0" applyAlignment="0" applyProtection="0"/>
    <xf numFmtId="0" fontId="2" fillId="25" borderId="0" applyNumberFormat="0" applyBorder="0" applyAlignment="0" applyProtection="0"/>
    <xf numFmtId="0" fontId="5" fillId="26" borderId="0" applyNumberFormat="0" applyBorder="0" applyAlignment="0" applyProtection="0"/>
    <xf numFmtId="0" fontId="3" fillId="27" borderId="0" applyNumberFormat="0" applyBorder="0" applyAlignment="0" applyProtection="0"/>
    <xf numFmtId="0" fontId="3" fillId="28" borderId="1" applyNumberFormat="0" applyAlignment="0" applyProtection="0"/>
    <xf numFmtId="0" fontId="7" fillId="29" borderId="0" applyNumberFormat="0" applyAlignment="0" applyProtection="0"/>
    <xf numFmtId="0" fontId="8" fillId="0" borderId="0" applyNumberFormat="0" applyFill="0" applyBorder="0" applyAlignment="0" applyProtection="0"/>
    <xf numFmtId="0" fontId="9" fillId="0" borderId="0" applyNumberFormat="0" applyFill="0" applyBorder="0" applyAlignment="0" applyProtection="0">
      <alignment vertical="top"/>
      <protection locked="0"/>
    </xf>
    <xf numFmtId="0" fontId="5" fillId="30" borderId="0" applyNumberFormat="0" applyBorder="0" applyAlignment="0" applyProtection="0"/>
    <xf numFmtId="0" fontId="10" fillId="0" borderId="2" applyNumberFormat="0" applyFill="0" applyAlignment="0" applyProtection="0"/>
    <xf numFmtId="0" fontId="11" fillId="0" borderId="3" applyNumberFormat="0" applyFill="0" applyAlignment="0" applyProtection="0"/>
    <xf numFmtId="0" fontId="12" fillId="0" borderId="3" applyNumberFormat="0" applyFill="0" applyAlignment="0" applyProtection="0"/>
    <xf numFmtId="0" fontId="13" fillId="0" borderId="0" applyNumberFormat="0" applyBorder="0" applyAlignment="0" applyProtection="0"/>
    <xf numFmtId="0" fontId="14" fillId="0" borderId="0" applyNumberFormat="0" applyFill="0" applyBorder="0" applyAlignment="0" applyProtection="0">
      <alignment vertical="top"/>
      <protection locked="0"/>
    </xf>
    <xf numFmtId="0" fontId="3" fillId="2" borderId="0" applyNumberFormat="0" applyAlignment="0" applyProtection="0"/>
    <xf numFmtId="0" fontId="3" fillId="31" borderId="0" applyNumberFormat="0" applyAlignment="0" applyProtection="0"/>
    <xf numFmtId="0" fontId="5" fillId="32" borderId="0" applyNumberFormat="0" applyBorder="0" applyAlignment="0" applyProtection="0"/>
    <xf numFmtId="0" fontId="8" fillId="0" borderId="0" applyNumberFormat="0" applyAlignment="0" applyProtection="0"/>
    <xf numFmtId="0" fontId="15" fillId="33" borderId="0" applyNumberFormat="0" applyAlignment="0" applyProtection="0"/>
    <xf numFmtId="0" fontId="16" fillId="0" borderId="0" applyNumberFormat="0" applyFill="0" applyBorder="0" applyAlignment="0" applyProtection="0"/>
    <xf numFmtId="0" fontId="17" fillId="0" borderId="4" applyNumberFormat="0" applyFill="0" applyAlignment="0" applyProtection="0"/>
    <xf numFmtId="0" fontId="18" fillId="34" borderId="0" applyNumberFormat="0" applyBorder="0" applyAlignment="0" applyProtection="0"/>
    <xf numFmtId="165" fontId="19" fillId="0" borderId="0" applyFont="0" applyFill="0" applyBorder="0" applyAlignment="0" applyProtection="0"/>
    <xf numFmtId="164" fontId="19" fillId="0" borderId="0" applyFont="0" applyFill="0" applyBorder="0" applyAlignment="0" applyProtection="0"/>
    <xf numFmtId="167" fontId="19" fillId="0" borderId="0" applyFont="0" applyFill="0" applyBorder="0" applyAlignment="0" applyProtection="0"/>
    <xf numFmtId="166" fontId="19" fillId="0" borderId="0" applyFont="0" applyFill="0" applyBorder="0" applyAlignment="0" applyProtection="0"/>
    <xf numFmtId="9" fontId="19" fillId="0" borderId="0" applyFont="0" applyFill="0" applyBorder="0" applyAlignment="0" applyProtection="0"/>
    <xf numFmtId="0" fontId="20" fillId="0" borderId="0" applyNumberFormat="0" applyFill="0" applyBorder="0" applyAlignment="0" applyProtection="0"/>
    <xf numFmtId="0" fontId="24" fillId="0" borderId="0" applyNumberFormat="0" applyFill="0" applyBorder="0" applyAlignment="0">
      <alignment vertical="top"/>
    </xf>
    <xf numFmtId="0" fontId="25" fillId="0" borderId="5" applyNumberFormat="0" applyFill="0" applyAlignment="0"/>
    <xf numFmtId="0" fontId="26" fillId="0" borderId="6" applyNumberFormat="0" applyFill="0" applyAlignment="0"/>
    <xf numFmtId="0" fontId="28" fillId="0" borderId="9" applyNumberFormat="0" applyFill="0" applyAlignment="0"/>
    <xf numFmtId="0" fontId="20" fillId="0" borderId="0" applyNumberFormat="0" applyFill="0" applyBorder="0" applyAlignment="0" applyProtection="0"/>
    <xf numFmtId="0" fontId="20" fillId="0" borderId="0" applyNumberFormat="0" applyFill="0" applyBorder="0" applyAlignment="0" applyProtection="0"/>
    <xf numFmtId="0" fontId="24" fillId="0" borderId="0" applyNumberFormat="0" applyFill="0" applyBorder="0" applyAlignment="0">
      <alignment vertical="top"/>
    </xf>
    <xf numFmtId="0" fontId="24" fillId="0" borderId="0" applyNumberFormat="0" applyFill="0" applyBorder="0" applyAlignment="0">
      <alignment vertical="top"/>
    </xf>
    <xf numFmtId="0" fontId="21" fillId="35" borderId="5" applyNumberFormat="0" applyAlignment="0"/>
    <xf numFmtId="0" fontId="23" fillId="35" borderId="6" applyNumberFormat="0" applyAlignment="0"/>
    <xf numFmtId="0" fontId="29" fillId="35" borderId="9" applyNumberFormat="0" applyAlignment="0"/>
    <xf numFmtId="0" fontId="30" fillId="0" borderId="0" applyNumberFormat="0" applyFill="0" applyBorder="0" applyAlignment="0" applyProtection="0"/>
    <xf numFmtId="0" fontId="30" fillId="0" borderId="0" applyNumberFormat="0" applyFill="0" applyBorder="0" applyAlignment="0" applyProtection="0"/>
    <xf numFmtId="168" fontId="2" fillId="0" borderId="0" applyFill="0" applyBorder="0" applyAlignment="0" applyProtection="0"/>
    <xf numFmtId="0" fontId="24" fillId="0" borderId="0" applyNumberFormat="0" applyFill="0" applyBorder="0" applyAlignment="0">
      <alignment vertical="top"/>
    </xf>
    <xf numFmtId="0" fontId="6" fillId="22" borderId="0" applyNumberFormat="0" applyBorder="0" applyAlignment="0" applyProtection="0"/>
    <xf numFmtId="0" fontId="6" fillId="21" borderId="0" applyNumberFormat="0" applyBorder="0" applyAlignment="0" applyProtection="0"/>
    <xf numFmtId="0" fontId="21" fillId="35" borderId="5" applyNumberFormat="0" applyAlignment="0"/>
    <xf numFmtId="0" fontId="23" fillId="35" borderId="6" applyNumberFormat="0" applyAlignment="0"/>
    <xf numFmtId="0" fontId="29" fillId="35" borderId="6" applyNumberFormat="0" applyAlignment="0"/>
    <xf numFmtId="0" fontId="31" fillId="0" borderId="0" applyNumberFormat="0" applyFill="0" applyBorder="0" applyAlignment="0" applyProtection="0"/>
    <xf numFmtId="0" fontId="20" fillId="0" borderId="0" applyNumberFormat="0" applyFill="0" applyBorder="0" applyAlignment="0" applyProtection="0"/>
    <xf numFmtId="0" fontId="6" fillId="23" borderId="0" applyNumberFormat="0" applyBorder="0" applyAlignment="0" applyProtection="0"/>
    <xf numFmtId="0" fontId="6" fillId="24" borderId="0" applyNumberFormat="0" applyBorder="0" applyAlignment="0" applyProtection="0"/>
    <xf numFmtId="0" fontId="6" fillId="25" borderId="0" applyNumberFormat="0" applyBorder="0" applyAlignment="0" applyProtection="0"/>
    <xf numFmtId="0" fontId="6" fillId="26" borderId="0" applyNumberFormat="0" applyBorder="0" applyAlignment="0" applyProtection="0"/>
    <xf numFmtId="168" fontId="2" fillId="0" borderId="0" applyFill="0" applyBorder="0" applyAlignment="0" applyProtection="0"/>
    <xf numFmtId="0" fontId="5" fillId="42" borderId="0" applyNumberFormat="0" applyBorder="0" applyAlignment="0" applyProtection="0"/>
    <xf numFmtId="0" fontId="5" fillId="43" borderId="0" applyNumberFormat="0" applyBorder="0" applyAlignment="0" applyProtection="0"/>
    <xf numFmtId="0" fontId="5" fillId="44" borderId="0" applyNumberFormat="0" applyBorder="0" applyAlignment="0" applyProtection="0"/>
    <xf numFmtId="0" fontId="5" fillId="45" borderId="0" applyNumberFormat="0" applyBorder="0" applyAlignment="0" applyProtection="0"/>
    <xf numFmtId="0" fontId="5" fillId="46" borderId="0" applyNumberFormat="0" applyBorder="0" applyAlignment="0" applyProtection="0"/>
    <xf numFmtId="0" fontId="5" fillId="47" borderId="0" applyNumberFormat="0" applyBorder="0" applyAlignment="0" applyProtection="0"/>
    <xf numFmtId="169" fontId="2" fillId="0" borderId="0" applyFill="0" applyBorder="0" applyAlignment="0" applyProtection="0"/>
    <xf numFmtId="0" fontId="5" fillId="48" borderId="0" applyNumberFormat="0" applyBorder="0" applyAlignment="0" applyProtection="0"/>
    <xf numFmtId="0" fontId="5" fillId="49" borderId="0" applyNumberFormat="0" applyBorder="0" applyAlignment="0" applyProtection="0"/>
    <xf numFmtId="0" fontId="5" fillId="50" borderId="0" applyNumberFormat="0" applyBorder="0" applyAlignment="0" applyProtection="0"/>
    <xf numFmtId="0" fontId="5" fillId="51" borderId="0" applyNumberFormat="0" applyBorder="0" applyAlignment="0" applyProtection="0"/>
    <xf numFmtId="0" fontId="5" fillId="52" borderId="0" applyNumberFormat="0" applyBorder="0" applyAlignment="0" applyProtection="0"/>
    <xf numFmtId="0" fontId="5" fillId="53" borderId="0" applyNumberFormat="0" applyBorder="0" applyAlignment="0" applyProtection="0"/>
    <xf numFmtId="170" fontId="2" fillId="0" borderId="0" applyFill="0" applyBorder="0" applyAlignment="0" applyProtection="0"/>
    <xf numFmtId="0" fontId="5" fillId="54" borderId="0" applyNumberFormat="0" applyBorder="0" applyAlignment="0" applyProtection="0"/>
    <xf numFmtId="0" fontId="5" fillId="55" borderId="0" applyNumberFormat="0" applyBorder="0" applyAlignment="0" applyProtection="0"/>
    <xf numFmtId="0" fontId="5" fillId="56" borderId="0" applyNumberFormat="0" applyBorder="0" applyAlignment="0" applyProtection="0"/>
    <xf numFmtId="0" fontId="5" fillId="57" borderId="0" applyNumberFormat="0" applyBorder="0" applyAlignment="0" applyProtection="0"/>
    <xf numFmtId="0" fontId="5" fillId="58" borderId="0" applyNumberFormat="0" applyBorder="0" applyAlignment="0" applyProtection="0"/>
    <xf numFmtId="0" fontId="5" fillId="59" borderId="0" applyNumberFormat="0" applyBorder="0" applyAlignment="0" applyProtection="0"/>
    <xf numFmtId="171" fontId="2" fillId="0" borderId="0" applyFill="0" applyBorder="0" applyAlignment="0" applyProtection="0"/>
    <xf numFmtId="9" fontId="2" fillId="0" borderId="0" applyFill="0" applyBorder="0" applyAlignment="0" applyProtection="0"/>
    <xf numFmtId="0" fontId="32" fillId="60" borderId="0" applyNumberFormat="0" applyBorder="0" applyAlignment="0"/>
    <xf numFmtId="0" fontId="33" fillId="61" borderId="0" applyNumberFormat="0" applyBorder="0" applyAlignment="0" applyProtection="0"/>
    <xf numFmtId="0" fontId="34" fillId="36" borderId="0" applyNumberFormat="0" applyBorder="0" applyAlignment="0" applyProtection="0"/>
    <xf numFmtId="0" fontId="2" fillId="41" borderId="7" applyNumberFormat="0" applyAlignment="0"/>
    <xf numFmtId="0" fontId="35" fillId="0" borderId="10" applyNumberFormat="0" applyFill="0" applyAlignment="0"/>
    <xf numFmtId="0" fontId="22" fillId="0" borderId="0" applyNumberFormat="0" applyFill="0" applyBorder="0" applyAlignment="0"/>
    <xf numFmtId="0" fontId="2" fillId="40" borderId="7" applyNumberFormat="0" applyAlignment="0" applyProtection="0"/>
    <xf numFmtId="0" fontId="2" fillId="37" borderId="0" applyNumberFormat="0" applyAlignment="0"/>
    <xf numFmtId="0" fontId="36" fillId="0" borderId="0" applyNumberFormat="0" applyFill="0" applyBorder="0" applyAlignment="0">
      <alignment vertical="top"/>
    </xf>
    <xf numFmtId="0" fontId="22" fillId="0" borderId="0" applyNumberFormat="0" applyFill="0" applyAlignment="0"/>
    <xf numFmtId="0" fontId="2" fillId="39" borderId="11" applyNumberFormat="0" applyAlignment="0"/>
    <xf numFmtId="0" fontId="32" fillId="38" borderId="0" applyNumberFormat="0" applyBorder="0" applyAlignment="0"/>
    <xf numFmtId="0" fontId="21" fillId="35" borderId="5" applyNumberFormat="0" applyAlignment="0"/>
    <xf numFmtId="0" fontId="23" fillId="35" borderId="6" applyNumberFormat="0" applyAlignment="0"/>
    <xf numFmtId="0" fontId="29" fillId="35" borderId="6" applyNumberFormat="0" applyAlignment="0"/>
    <xf numFmtId="0" fontId="23" fillId="64" borderId="14" applyNumberFormat="0"/>
    <xf numFmtId="0" fontId="27" fillId="35" borderId="6" applyNumberFormat="0" applyAlignment="0"/>
    <xf numFmtId="0" fontId="25" fillId="0" borderId="0" applyNumberFormat="0" applyFill="0"/>
    <xf numFmtId="0" fontId="2" fillId="76" borderId="16" applyNumberFormat="0" applyAlignment="0">
      <alignment vertical="top"/>
      <protection locked="0"/>
    </xf>
    <xf numFmtId="0" fontId="37" fillId="0" borderId="12" applyNumberFormat="0" applyFill="0" applyAlignment="0" applyProtection="0"/>
    <xf numFmtId="0" fontId="24" fillId="0" borderId="0" applyNumberFormat="0" applyFill="0" applyBorder="0" applyAlignment="0">
      <alignment vertical="top"/>
    </xf>
    <xf numFmtId="0" fontId="2" fillId="66" borderId="0" applyNumberFormat="0" applyBorder="0" applyAlignment="0">
      <alignment vertical="top"/>
      <protection locked="0"/>
    </xf>
    <xf numFmtId="0" fontId="49" fillId="0" borderId="0" applyNumberFormat="0" applyFill="0" applyBorder="0" applyAlignment="0">
      <alignment vertical="top"/>
    </xf>
    <xf numFmtId="0" fontId="5" fillId="22" borderId="0" applyNumberFormat="0" applyBorder="0" applyAlignment="0" applyProtection="0"/>
    <xf numFmtId="0" fontId="2" fillId="21" borderId="0" applyNumberFormat="0" applyBorder="0" applyAlignment="0" applyProtection="0"/>
    <xf numFmtId="0" fontId="21" fillId="35" borderId="5" applyNumberFormat="0" applyAlignment="0"/>
    <xf numFmtId="0" fontId="23" fillId="35" borderId="6" applyNumberFormat="0" applyAlignment="0"/>
    <xf numFmtId="0" fontId="54" fillId="0" borderId="0" applyNumberFormat="0" applyFill="0" applyBorder="0" applyAlignment="0">
      <alignment vertical="top"/>
    </xf>
    <xf numFmtId="0" fontId="29" fillId="35" borderId="6" applyNumberFormat="0" applyAlignment="0"/>
    <xf numFmtId="0" fontId="21" fillId="64" borderId="13" applyNumberFormat="0"/>
    <xf numFmtId="0" fontId="20" fillId="0" borderId="0" applyNumberFormat="0" applyFill="0" applyBorder="0" applyAlignment="0" applyProtection="0"/>
    <xf numFmtId="0" fontId="20" fillId="0" borderId="0" applyNumberFormat="0" applyFill="0" applyBorder="0" applyAlignment="0" applyProtection="0"/>
    <xf numFmtId="0" fontId="6" fillId="23" borderId="0" applyNumberFormat="0" applyBorder="0" applyAlignment="0" applyProtection="0"/>
    <xf numFmtId="0" fontId="5" fillId="24" borderId="0" applyNumberFormat="0" applyBorder="0" applyAlignment="0" applyProtection="0"/>
    <xf numFmtId="0" fontId="6" fillId="25" borderId="0" applyNumberFormat="0" applyBorder="0" applyAlignment="0" applyProtection="0"/>
    <xf numFmtId="0" fontId="5" fillId="26" borderId="0" applyNumberFormat="0" applyBorder="0" applyAlignment="0" applyProtection="0"/>
    <xf numFmtId="168" fontId="2" fillId="0" borderId="0" applyFill="0" applyBorder="0" applyAlignment="0" applyProtection="0"/>
    <xf numFmtId="0" fontId="5" fillId="42" borderId="0" applyNumberFormat="0" applyBorder="0" applyAlignment="0" applyProtection="0"/>
    <xf numFmtId="0" fontId="5" fillId="43" borderId="0" applyNumberFormat="0" applyBorder="0" applyAlignment="0" applyProtection="0"/>
    <xf numFmtId="0" fontId="5" fillId="44" borderId="0" applyNumberFormat="0" applyBorder="0" applyAlignment="0" applyProtection="0"/>
    <xf numFmtId="0" fontId="5" fillId="45" borderId="0" applyNumberFormat="0" applyBorder="0" applyAlignment="0" applyProtection="0"/>
    <xf numFmtId="0" fontId="5" fillId="46" borderId="0" applyNumberFormat="0" applyBorder="0" applyAlignment="0" applyProtection="0"/>
    <xf numFmtId="0" fontId="5" fillId="47" borderId="0" applyNumberFormat="0" applyBorder="0" applyAlignment="0" applyProtection="0"/>
    <xf numFmtId="169" fontId="2" fillId="0" borderId="0" applyFill="0" applyBorder="0" applyAlignment="0" applyProtection="0"/>
    <xf numFmtId="0" fontId="2" fillId="78" borderId="16" applyNumberFormat="0" applyAlignment="0">
      <alignment vertical="top"/>
      <protection locked="0"/>
    </xf>
    <xf numFmtId="0" fontId="46" fillId="79" borderId="0" applyNumberFormat="0" applyBorder="0" applyAlignment="0">
      <alignment vertical="top"/>
    </xf>
    <xf numFmtId="0" fontId="5" fillId="48" borderId="0" applyNumberFormat="0" applyBorder="0" applyAlignment="0" applyProtection="0"/>
    <xf numFmtId="0" fontId="5" fillId="49" borderId="0" applyNumberFormat="0" applyBorder="0" applyAlignment="0" applyProtection="0"/>
    <xf numFmtId="0" fontId="5" fillId="50" borderId="0" applyNumberFormat="0" applyBorder="0" applyAlignment="0" applyProtection="0"/>
    <xf numFmtId="0" fontId="5" fillId="51" borderId="0" applyNumberFormat="0" applyBorder="0" applyAlignment="0" applyProtection="0"/>
    <xf numFmtId="0" fontId="5" fillId="52" borderId="0" applyNumberFormat="0" applyBorder="0" applyAlignment="0" applyProtection="0"/>
    <xf numFmtId="0" fontId="5" fillId="53" borderId="0" applyNumberFormat="0" applyBorder="0" applyAlignment="0" applyProtection="0"/>
    <xf numFmtId="173" fontId="2" fillId="0" borderId="0" applyFill="0" applyBorder="0" applyAlignment="0" applyProtection="0"/>
    <xf numFmtId="0" fontId="53" fillId="0" borderId="0" applyNumberFormat="0" applyBorder="0" applyAlignment="0"/>
    <xf numFmtId="0" fontId="5" fillId="54" borderId="0" applyNumberFormat="0" applyBorder="0" applyAlignment="0" applyProtection="0"/>
    <xf numFmtId="0" fontId="5" fillId="55" borderId="0" applyNumberFormat="0" applyBorder="0" applyAlignment="0" applyProtection="0"/>
    <xf numFmtId="0" fontId="5" fillId="56" borderId="0" applyNumberFormat="0" applyBorder="0" applyAlignment="0" applyProtection="0"/>
    <xf numFmtId="0" fontId="5" fillId="57" borderId="0" applyNumberFormat="0" applyBorder="0" applyAlignment="0" applyProtection="0"/>
    <xf numFmtId="0" fontId="5" fillId="58" borderId="0" applyNumberFormat="0" applyBorder="0" applyAlignment="0" applyProtection="0"/>
    <xf numFmtId="0" fontId="5" fillId="59" borderId="0" applyNumberFormat="0" applyBorder="0" applyAlignment="0" applyProtection="0"/>
    <xf numFmtId="174" fontId="2" fillId="0" borderId="0" applyFill="0" applyBorder="0" applyAlignment="0" applyProtection="0"/>
    <xf numFmtId="9" fontId="2" fillId="0" borderId="0" applyFill="0" applyBorder="0" applyAlignment="0" applyProtection="0"/>
    <xf numFmtId="0" fontId="45" fillId="0" borderId="0" applyNumberFormat="0" applyFill="0" applyBorder="0"/>
    <xf numFmtId="0" fontId="27" fillId="68" borderId="7" applyNumberFormat="0" applyAlignment="0">
      <alignment vertical="top"/>
    </xf>
    <xf numFmtId="0" fontId="2" fillId="70" borderId="0" applyNumberFormat="0" applyBorder="0" applyAlignment="0"/>
    <xf numFmtId="0" fontId="2" fillId="71" borderId="0" applyNumberFormat="0" applyBorder="0" applyAlignment="0"/>
    <xf numFmtId="0" fontId="2" fillId="67" borderId="0" applyNumberFormat="0" applyBorder="0" applyAlignment="0"/>
    <xf numFmtId="0" fontId="2" fillId="72" borderId="0" applyNumberFormat="0" applyBorder="0" applyAlignment="0"/>
    <xf numFmtId="0" fontId="2" fillId="73" borderId="0" applyNumberFormat="0" applyBorder="0" applyAlignment="0"/>
    <xf numFmtId="0" fontId="39" fillId="74" borderId="0" applyNumberFormat="0" applyBorder="0" applyAlignment="0"/>
    <xf numFmtId="0" fontId="46" fillId="79" borderId="0" applyNumberFormat="0" applyBorder="0" applyAlignment="0"/>
    <xf numFmtId="0" fontId="2" fillId="39" borderId="8" applyNumberFormat="0" applyAlignment="0"/>
    <xf numFmtId="0" fontId="2" fillId="65" borderId="16" applyNumberFormat="0" applyAlignment="0">
      <alignment vertical="top"/>
      <protection locked="0"/>
    </xf>
    <xf numFmtId="0" fontId="52" fillId="61" borderId="0" applyNumberFormat="0" applyBorder="0" applyAlignment="0" applyProtection="0"/>
    <xf numFmtId="0" fontId="2" fillId="80" borderId="8" applyNumberFormat="0" applyAlignment="0"/>
    <xf numFmtId="0" fontId="52" fillId="76" borderId="16" applyNumberFormat="0" applyAlignment="0">
      <alignment vertical="top"/>
      <protection locked="0"/>
    </xf>
    <xf numFmtId="0" fontId="34" fillId="36" borderId="0" applyNumberFormat="0" applyBorder="0" applyAlignment="0" applyProtection="0"/>
    <xf numFmtId="0" fontId="2" fillId="81" borderId="8" applyNumberFormat="0" applyAlignment="0"/>
    <xf numFmtId="0" fontId="2" fillId="69" borderId="7" applyNumberFormat="0" applyAlignment="0"/>
    <xf numFmtId="0" fontId="2" fillId="63" borderId="8" applyNumberFormat="0" applyAlignment="0"/>
    <xf numFmtId="0" fontId="2" fillId="77" borderId="16" applyNumberFormat="0" applyAlignment="0">
      <alignment vertical="top"/>
    </xf>
    <xf numFmtId="0" fontId="35" fillId="0" borderId="10" applyNumberFormat="0" applyFill="0" applyAlignment="0"/>
    <xf numFmtId="0" fontId="2" fillId="75" borderId="8" applyNumberFormat="0" applyAlignment="0"/>
    <xf numFmtId="0" fontId="22" fillId="0" borderId="0" applyNumberFormat="0" applyFill="0" applyBorder="0" applyAlignment="0"/>
    <xf numFmtId="0" fontId="2" fillId="40" borderId="7" applyNumberFormat="0" applyAlignment="0" applyProtection="0"/>
    <xf numFmtId="0" fontId="51" fillId="0" borderId="0" applyNumberFormat="0" applyBorder="0">
      <alignment horizontal="right"/>
    </xf>
    <xf numFmtId="0" fontId="2" fillId="66" borderId="0" applyNumberFormat="0" applyAlignment="0"/>
    <xf numFmtId="0" fontId="50" fillId="0" borderId="0" applyNumberFormat="0" applyFill="0" applyBorder="0" applyAlignment="0">
      <alignment vertical="top"/>
    </xf>
    <xf numFmtId="0" fontId="22" fillId="0" borderId="0" applyNumberFormat="0" applyFill="0" applyAlignment="0"/>
    <xf numFmtId="0" fontId="2" fillId="69" borderId="11" applyNumberFormat="0" applyAlignment="0"/>
    <xf numFmtId="0" fontId="46" fillId="79" borderId="0" applyNumberFormat="0" applyBorder="0" applyAlignment="0"/>
    <xf numFmtId="0" fontId="21" fillId="64" borderId="13" applyNumberFormat="0"/>
    <xf numFmtId="0" fontId="23" fillId="64" borderId="6" applyNumberFormat="0" applyAlignment="0"/>
    <xf numFmtId="0" fontId="44" fillId="66" borderId="13" applyNumberFormat="0" applyAlignment="0"/>
    <xf numFmtId="0" fontId="4" fillId="0" borderId="17" applyNumberFormat="0" applyFill="0">
      <alignment vertical="center" wrapText="1"/>
    </xf>
    <xf numFmtId="0" fontId="2" fillId="0" borderId="16" applyNumberFormat="0" applyFill="0"/>
    <xf numFmtId="0" fontId="29" fillId="64" borderId="6" applyNumberFormat="0" applyAlignment="0"/>
    <xf numFmtId="0" fontId="43" fillId="66" borderId="14" applyNumberFormat="0" applyAlignment="0"/>
    <xf numFmtId="0" fontId="27" fillId="64" borderId="14" applyNumberFormat="0">
      <alignment vertical="center" wrapText="1"/>
    </xf>
    <xf numFmtId="0" fontId="27" fillId="64" borderId="6" applyNumberFormat="0" applyAlignment="0"/>
    <xf numFmtId="0" fontId="29" fillId="64" borderId="14" applyNumberFormat="0"/>
    <xf numFmtId="0" fontId="42" fillId="66" borderId="14" applyNumberFormat="0" applyAlignment="0"/>
    <xf numFmtId="0" fontId="2" fillId="0" borderId="18" applyNumberFormat="0" applyFill="0"/>
    <xf numFmtId="0" fontId="47" fillId="0" borderId="0" applyNumberFormat="0" applyFill="0"/>
    <xf numFmtId="0" fontId="41" fillId="0" borderId="15" applyNumberFormat="0" applyFill="0" applyAlignment="0">
      <alignment vertical="top"/>
    </xf>
    <xf numFmtId="0" fontId="48" fillId="62" borderId="0" applyNumberFormat="0">
      <alignment vertical="center" wrapText="1"/>
    </xf>
    <xf numFmtId="0" fontId="2" fillId="0" borderId="19" applyNumberFormat="0"/>
    <xf numFmtId="0" fontId="48" fillId="0" borderId="12" applyNumberFormat="0" applyFill="0" applyAlignment="0" applyProtection="0"/>
    <xf numFmtId="0" fontId="1" fillId="0" borderId="0"/>
    <xf numFmtId="0" fontId="57" fillId="0" borderId="0" applyNumberFormat="0" applyFill="0" applyBorder="0" applyAlignment="0" applyProtection="0">
      <alignment vertical="top"/>
      <protection locked="0"/>
    </xf>
    <xf numFmtId="9" fontId="1" fillId="0" borderId="0" applyFont="0" applyFill="0" applyBorder="0" applyAlignment="0" applyProtection="0"/>
  </cellStyleXfs>
  <cellXfs count="219">
    <xf numFmtId="0" fontId="0" fillId="0" borderId="0" xfId="0"/>
    <xf numFmtId="0" fontId="0" fillId="76" borderId="16" xfId="117" applyFont="1">
      <alignment vertical="top"/>
      <protection locked="0"/>
    </xf>
    <xf numFmtId="0" fontId="54" fillId="0" borderId="0" xfId="126" applyAlignment="1"/>
    <xf numFmtId="0" fontId="2" fillId="21" borderId="0" xfId="123"/>
    <xf numFmtId="0" fontId="0" fillId="66" borderId="0" xfId="120" applyFont="1">
      <alignment vertical="top"/>
      <protection locked="0"/>
    </xf>
    <xf numFmtId="0" fontId="49" fillId="0" borderId="0" xfId="121" applyAlignment="1">
      <alignment horizontal="right"/>
    </xf>
    <xf numFmtId="0" fontId="54" fillId="0" borderId="0" xfId="126">
      <alignment vertical="top"/>
    </xf>
    <xf numFmtId="0" fontId="23" fillId="64" borderId="14" xfId="114"/>
    <xf numFmtId="0" fontId="21" fillId="64" borderId="13" xfId="128"/>
    <xf numFmtId="0" fontId="2" fillId="0" borderId="0" xfId="0" applyFont="1"/>
    <xf numFmtId="0" fontId="5" fillId="22" borderId="0" xfId="122"/>
    <xf numFmtId="0" fontId="6" fillId="23" borderId="0" xfId="131"/>
    <xf numFmtId="0" fontId="5" fillId="24" borderId="0" xfId="132"/>
    <xf numFmtId="0" fontId="6" fillId="25" borderId="0" xfId="133"/>
    <xf numFmtId="0" fontId="5" fillId="26" borderId="0" xfId="134"/>
    <xf numFmtId="168" fontId="0" fillId="0" borderId="0" xfId="135" applyFont="1"/>
    <xf numFmtId="0" fontId="5" fillId="42" borderId="0" xfId="136"/>
    <xf numFmtId="0" fontId="5" fillId="43" borderId="0" xfId="137"/>
    <xf numFmtId="0" fontId="5" fillId="44" borderId="0" xfId="138"/>
    <xf numFmtId="0" fontId="5" fillId="45" borderId="0" xfId="139"/>
    <xf numFmtId="0" fontId="5" fillId="46" borderId="0" xfId="140"/>
    <xf numFmtId="0" fontId="5" fillId="47" borderId="0" xfId="141"/>
    <xf numFmtId="169" fontId="0" fillId="0" borderId="0" xfId="142" applyFont="1" applyAlignment="1">
      <alignment vertical="top"/>
    </xf>
    <xf numFmtId="0" fontId="0" fillId="78" borderId="16" xfId="143" applyFont="1">
      <alignment vertical="top"/>
      <protection locked="0"/>
    </xf>
    <xf numFmtId="0" fontId="46" fillId="79" borderId="0" xfId="144">
      <alignment vertical="top"/>
    </xf>
    <xf numFmtId="0" fontId="5" fillId="48" borderId="0" xfId="145"/>
    <xf numFmtId="0" fontId="5" fillId="49" borderId="0" xfId="146"/>
    <xf numFmtId="0" fontId="5" fillId="50" borderId="0" xfId="147"/>
    <xf numFmtId="0" fontId="5" fillId="51" borderId="0" xfId="148"/>
    <xf numFmtId="0" fontId="5" fillId="52" borderId="0" xfId="149"/>
    <xf numFmtId="0" fontId="5" fillId="53" borderId="0" xfId="150"/>
    <xf numFmtId="173" fontId="0" fillId="0" borderId="0" xfId="151" applyFont="1" applyAlignment="1">
      <alignment vertical="top"/>
    </xf>
    <xf numFmtId="0" fontId="53" fillId="0" borderId="0" xfId="152" applyAlignment="1"/>
    <xf numFmtId="0" fontId="5" fillId="54" borderId="0" xfId="153"/>
    <xf numFmtId="0" fontId="5" fillId="55" borderId="0" xfId="154"/>
    <xf numFmtId="0" fontId="5" fillId="56" borderId="0" xfId="155"/>
    <xf numFmtId="0" fontId="5" fillId="57" borderId="0" xfId="156"/>
    <xf numFmtId="0" fontId="5" fillId="58" borderId="0" xfId="157"/>
    <xf numFmtId="0" fontId="5" fillId="59" borderId="0" xfId="158"/>
    <xf numFmtId="174" fontId="0" fillId="0" borderId="0" xfId="159" applyFont="1" applyAlignment="1">
      <alignment vertical="top"/>
    </xf>
    <xf numFmtId="9" fontId="0" fillId="0" borderId="0" xfId="160" applyFont="1" applyAlignment="1">
      <alignment vertical="top"/>
    </xf>
    <xf numFmtId="0" fontId="45" fillId="0" borderId="0" xfId="161"/>
    <xf numFmtId="0" fontId="27" fillId="68" borderId="7" xfId="162">
      <alignment vertical="top"/>
    </xf>
    <xf numFmtId="0" fontId="2" fillId="70" borderId="0" xfId="163"/>
    <xf numFmtId="0" fontId="2" fillId="71" borderId="0" xfId="164"/>
    <xf numFmtId="0" fontId="2" fillId="67" borderId="0" xfId="165"/>
    <xf numFmtId="0" fontId="2" fillId="72" borderId="0" xfId="166"/>
    <xf numFmtId="0" fontId="2" fillId="73" borderId="0" xfId="167"/>
    <xf numFmtId="0" fontId="39" fillId="74" borderId="0" xfId="168"/>
    <xf numFmtId="0" fontId="46" fillId="79" borderId="0" xfId="169"/>
    <xf numFmtId="0" fontId="2" fillId="39" borderId="8" xfId="170" applyAlignment="1">
      <alignment vertical="top"/>
    </xf>
    <xf numFmtId="0" fontId="0" fillId="65" borderId="16" xfId="171" applyFont="1" applyAlignment="1">
      <protection locked="0"/>
    </xf>
    <xf numFmtId="0" fontId="52" fillId="61" borderId="0" xfId="172"/>
    <xf numFmtId="0" fontId="2" fillId="80" borderId="8" xfId="173" applyAlignment="1">
      <alignment vertical="top"/>
    </xf>
    <xf numFmtId="0" fontId="52" fillId="76" borderId="16" xfId="174">
      <alignment vertical="top"/>
      <protection locked="0"/>
    </xf>
    <xf numFmtId="0" fontId="34" fillId="36" borderId="0" xfId="175"/>
    <xf numFmtId="0" fontId="2" fillId="81" borderId="8" xfId="176"/>
    <xf numFmtId="0" fontId="2" fillId="69" borderId="7" xfId="177"/>
    <xf numFmtId="0" fontId="2" fillId="63" borderId="8" xfId="178"/>
    <xf numFmtId="0" fontId="0" fillId="77" borderId="16" xfId="179" applyFont="1">
      <alignment vertical="top"/>
    </xf>
    <xf numFmtId="0" fontId="35" fillId="0" borderId="10" xfId="180"/>
    <xf numFmtId="0" fontId="2" fillId="75" borderId="8" xfId="181"/>
    <xf numFmtId="0" fontId="22" fillId="0" borderId="0" xfId="182"/>
    <xf numFmtId="0" fontId="2" fillId="40" borderId="7" xfId="183"/>
    <xf numFmtId="0" fontId="51" fillId="0" borderId="0" xfId="184" applyBorder="1" applyAlignment="1">
      <alignment horizontal="right" vertical="top"/>
    </xf>
    <xf numFmtId="0" fontId="49" fillId="0" borderId="0" xfId="121">
      <alignment vertical="top"/>
    </xf>
    <xf numFmtId="0" fontId="2" fillId="66" borderId="0" xfId="185"/>
    <xf numFmtId="0" fontId="50" fillId="0" borderId="0" xfId="186">
      <alignment vertical="top"/>
    </xf>
    <xf numFmtId="0" fontId="22" fillId="0" borderId="0" xfId="187"/>
    <xf numFmtId="0" fontId="2" fillId="69" borderId="11" xfId="188"/>
    <xf numFmtId="0" fontId="46" fillId="79" borderId="0" xfId="189"/>
    <xf numFmtId="0" fontId="21" fillId="64" borderId="13" xfId="190" applyAlignment="1">
      <alignment vertical="top"/>
    </xf>
    <xf numFmtId="0" fontId="23" fillId="64" borderId="6" xfId="191" applyAlignment="1">
      <alignment vertical="top"/>
    </xf>
    <xf numFmtId="0" fontId="44" fillId="66" borderId="13" xfId="192"/>
    <xf numFmtId="0" fontId="4" fillId="0" borderId="17" xfId="193">
      <alignment vertical="center" wrapText="1"/>
    </xf>
    <xf numFmtId="0" fontId="2" fillId="0" borderId="16" xfId="194"/>
    <xf numFmtId="0" fontId="29" fillId="64" borderId="6" xfId="195" applyAlignment="1">
      <alignment vertical="top"/>
    </xf>
    <xf numFmtId="0" fontId="43" fillId="66" borderId="14" xfId="196"/>
    <xf numFmtId="0" fontId="27" fillId="64" borderId="14" xfId="197">
      <alignment vertical="center" wrapText="1"/>
    </xf>
    <xf numFmtId="0" fontId="27" fillId="64" borderId="6" xfId="198" applyAlignment="1"/>
    <xf numFmtId="0" fontId="29" fillId="64" borderId="14" xfId="199"/>
    <xf numFmtId="0" fontId="42" fillId="66" borderId="14" xfId="200"/>
    <xf numFmtId="0" fontId="2" fillId="0" borderId="18" xfId="201"/>
    <xf numFmtId="0" fontId="47" fillId="0" borderId="0" xfId="202"/>
    <xf numFmtId="0" fontId="41" fillId="0" borderId="15" xfId="203" applyFill="1">
      <alignment vertical="top"/>
    </xf>
    <xf numFmtId="0" fontId="48" fillId="62" borderId="0" xfId="204">
      <alignment vertical="center" wrapText="1"/>
    </xf>
    <xf numFmtId="0" fontId="2" fillId="0" borderId="19" xfId="205"/>
    <xf numFmtId="0" fontId="48" fillId="0" borderId="12" xfId="206"/>
    <xf numFmtId="0" fontId="41" fillId="0" borderId="15" xfId="203" applyAlignment="1"/>
    <xf numFmtId="0" fontId="51" fillId="0" borderId="0" xfId="184">
      <alignment horizontal="right"/>
    </xf>
    <xf numFmtId="0" fontId="54" fillId="0" borderId="0" xfId="126" applyAlignment="1">
      <alignment horizontal="right"/>
    </xf>
    <xf numFmtId="172" fontId="54" fillId="0" borderId="0" xfId="126" applyNumberFormat="1" applyAlignment="1">
      <alignment horizontal="left"/>
    </xf>
    <xf numFmtId="0" fontId="38" fillId="0" borderId="0" xfId="0" applyFont="1"/>
    <xf numFmtId="0" fontId="36" fillId="0" borderId="0" xfId="0" applyFont="1"/>
    <xf numFmtId="0" fontId="40" fillId="0" borderId="0" xfId="0" applyFont="1"/>
    <xf numFmtId="0" fontId="2" fillId="76" borderId="16" xfId="117">
      <alignment vertical="top"/>
      <protection locked="0"/>
    </xf>
    <xf numFmtId="0" fontId="2" fillId="78" borderId="16" xfId="143">
      <alignment vertical="top"/>
      <protection locked="0"/>
    </xf>
    <xf numFmtId="0" fontId="2" fillId="66" borderId="0" xfId="120">
      <alignment vertical="top"/>
      <protection locked="0"/>
    </xf>
    <xf numFmtId="0" fontId="2" fillId="65" borderId="16" xfId="171">
      <alignment vertical="top"/>
      <protection locked="0"/>
    </xf>
    <xf numFmtId="0" fontId="2" fillId="77" borderId="16" xfId="179">
      <alignment vertical="top"/>
    </xf>
    <xf numFmtId="0" fontId="46" fillId="79" borderId="0" xfId="144" applyAlignment="1"/>
    <xf numFmtId="0" fontId="2" fillId="76" borderId="16" xfId="117" applyAlignment="1">
      <protection locked="0"/>
    </xf>
    <xf numFmtId="0" fontId="2" fillId="65" borderId="16" xfId="171" applyAlignment="1">
      <protection locked="0"/>
    </xf>
    <xf numFmtId="0" fontId="2" fillId="78" borderId="16" xfId="143" applyAlignment="1">
      <protection locked="0"/>
    </xf>
    <xf numFmtId="0" fontId="0" fillId="0" borderId="0" xfId="0" applyAlignment="1">
      <alignment wrapText="1"/>
    </xf>
    <xf numFmtId="0" fontId="4" fillId="0" borderId="0" xfId="0" applyFont="1"/>
    <xf numFmtId="0" fontId="2" fillId="65" borderId="16" xfId="171" applyAlignment="1">
      <alignment wrapText="1"/>
      <protection locked="0"/>
    </xf>
    <xf numFmtId="0" fontId="55" fillId="0" borderId="16" xfId="194" applyFont="1"/>
    <xf numFmtId="0" fontId="55" fillId="0" borderId="0" xfId="0" applyFont="1"/>
    <xf numFmtId="0" fontId="2" fillId="76" borderId="16" xfId="117" applyAlignment="1">
      <alignment wrapText="1"/>
      <protection locked="0"/>
    </xf>
    <xf numFmtId="0" fontId="0" fillId="76" borderId="16" xfId="117" applyFont="1" applyAlignment="1">
      <protection locked="0"/>
    </xf>
    <xf numFmtId="0" fontId="0" fillId="82" borderId="0" xfId="0" applyFill="1"/>
    <xf numFmtId="0" fontId="4" fillId="82" borderId="0" xfId="0" applyFont="1" applyFill="1"/>
    <xf numFmtId="0" fontId="0" fillId="82" borderId="0" xfId="0" applyFill="1" applyAlignment="1">
      <alignment wrapText="1"/>
    </xf>
    <xf numFmtId="0" fontId="22" fillId="82" borderId="0" xfId="187" applyFill="1" applyAlignment="1">
      <alignment horizontal="center" vertical="top" wrapText="1"/>
    </xf>
    <xf numFmtId="0" fontId="0" fillId="65" borderId="0" xfId="0" applyFill="1"/>
    <xf numFmtId="0" fontId="22" fillId="65" borderId="0" xfId="182" applyFill="1" applyBorder="1"/>
    <xf numFmtId="0" fontId="27" fillId="65" borderId="0" xfId="197" applyFill="1" applyBorder="1">
      <alignment vertical="center" wrapText="1"/>
    </xf>
    <xf numFmtId="0" fontId="2" fillId="65" borderId="0" xfId="117" applyFill="1" applyBorder="1" applyAlignment="1">
      <protection locked="0"/>
    </xf>
    <xf numFmtId="0" fontId="2" fillId="65" borderId="0" xfId="171" applyBorder="1" applyAlignment="1">
      <protection locked="0"/>
    </xf>
    <xf numFmtId="0" fontId="2" fillId="76" borderId="22" xfId="117" applyBorder="1" applyAlignment="1">
      <protection locked="0"/>
    </xf>
    <xf numFmtId="0" fontId="48" fillId="62" borderId="23" xfId="204" applyBorder="1">
      <alignment vertical="center" wrapText="1"/>
    </xf>
    <xf numFmtId="0" fontId="2" fillId="76" borderId="24" xfId="117" applyBorder="1" applyAlignment="1">
      <protection locked="0"/>
    </xf>
    <xf numFmtId="0" fontId="0" fillId="76" borderId="24" xfId="117" applyFont="1" applyBorder="1" applyAlignment="1">
      <protection locked="0"/>
    </xf>
    <xf numFmtId="0" fontId="0" fillId="76" borderId="22" xfId="117" applyFont="1" applyBorder="1" applyAlignment="1">
      <protection locked="0"/>
    </xf>
    <xf numFmtId="0" fontId="2" fillId="63" borderId="8" xfId="178" applyAlignment="1"/>
    <xf numFmtId="0" fontId="54" fillId="65" borderId="16" xfId="126" applyFill="1" applyBorder="1" applyAlignment="1"/>
    <xf numFmtId="0" fontId="22" fillId="65" borderId="16" xfId="182" applyFill="1" applyBorder="1" applyAlignment="1">
      <alignment vertical="top" wrapText="1"/>
    </xf>
    <xf numFmtId="0" fontId="49" fillId="65" borderId="16" xfId="121" applyFill="1" applyBorder="1" applyAlignment="1"/>
    <xf numFmtId="0" fontId="0" fillId="72" borderId="0" xfId="166" applyFont="1"/>
    <xf numFmtId="0" fontId="42" fillId="66" borderId="14" xfId="200" applyAlignment="1">
      <alignment horizontal="center" vertical="center" wrapText="1"/>
    </xf>
    <xf numFmtId="0" fontId="2" fillId="76" borderId="25" xfId="117" applyBorder="1" applyAlignment="1">
      <protection locked="0"/>
    </xf>
    <xf numFmtId="0" fontId="0" fillId="76" borderId="25" xfId="117" applyFont="1" applyBorder="1" applyAlignment="1">
      <protection locked="0"/>
    </xf>
    <xf numFmtId="0" fontId="59" fillId="83" borderId="0" xfId="0" applyFont="1" applyFill="1"/>
    <xf numFmtId="0" fontId="60" fillId="65" borderId="0" xfId="0" applyFont="1" applyFill="1" applyAlignment="1">
      <alignment vertical="center"/>
    </xf>
    <xf numFmtId="0" fontId="0" fillId="76" borderId="26" xfId="117" applyFont="1" applyBorder="1" applyAlignment="1">
      <protection locked="0"/>
    </xf>
    <xf numFmtId="0" fontId="2" fillId="75" borderId="8" xfId="181" applyAlignment="1"/>
    <xf numFmtId="0" fontId="0" fillId="78" borderId="16" xfId="143" applyFont="1" applyAlignment="1">
      <protection locked="0"/>
    </xf>
    <xf numFmtId="0" fontId="2" fillId="80" borderId="8" xfId="173" applyAlignment="1"/>
    <xf numFmtId="0" fontId="61" fillId="0" borderId="0" xfId="126" applyFont="1" applyAlignment="1"/>
    <xf numFmtId="0" fontId="2" fillId="78" borderId="24" xfId="143" applyBorder="1" applyAlignment="1">
      <protection locked="0"/>
    </xf>
    <xf numFmtId="0" fontId="48" fillId="62" borderId="28" xfId="204" applyBorder="1" applyAlignment="1">
      <alignment horizontal="center" vertical="center" wrapText="1"/>
    </xf>
    <xf numFmtId="0" fontId="56" fillId="0" borderId="0" xfId="0" applyFont="1"/>
    <xf numFmtId="0" fontId="22" fillId="0" borderId="0" xfId="182" applyAlignment="1">
      <alignment vertical="center" wrapText="1"/>
    </xf>
    <xf numFmtId="14" fontId="2" fillId="76" borderId="16" xfId="117" applyNumberFormat="1" applyAlignment="1">
      <protection locked="0"/>
    </xf>
    <xf numFmtId="0" fontId="4" fillId="82" borderId="0" xfId="0" applyFont="1" applyFill="1" applyAlignment="1">
      <alignment vertical="top"/>
    </xf>
    <xf numFmtId="0" fontId="42" fillId="66" borderId="21" xfId="200" applyBorder="1" applyAlignment="1">
      <alignment vertical="center" wrapText="1"/>
    </xf>
    <xf numFmtId="0" fontId="42" fillId="66" borderId="14" xfId="200" applyAlignment="1">
      <alignment vertical="center" wrapText="1"/>
    </xf>
    <xf numFmtId="0" fontId="42" fillId="66" borderId="21" xfId="200" applyBorder="1" applyAlignment="1">
      <alignment vertical="center"/>
    </xf>
    <xf numFmtId="0" fontId="42" fillId="66" borderId="21" xfId="200" applyBorder="1" applyAlignment="1">
      <alignment horizontal="left" vertical="center" wrapText="1"/>
    </xf>
    <xf numFmtId="0" fontId="22" fillId="0" borderId="0" xfId="187" applyAlignment="1"/>
    <xf numFmtId="0" fontId="49" fillId="0" borderId="0" xfId="121" applyAlignment="1"/>
    <xf numFmtId="0" fontId="2" fillId="76" borderId="26" xfId="117" applyBorder="1" applyAlignment="1">
      <protection locked="0"/>
    </xf>
    <xf numFmtId="0" fontId="22" fillId="0" borderId="0" xfId="182" applyBorder="1" applyAlignment="1">
      <alignment horizontal="left" wrapText="1"/>
    </xf>
    <xf numFmtId="0" fontId="54" fillId="65" borderId="0" xfId="126" applyFill="1" applyBorder="1" applyAlignment="1"/>
    <xf numFmtId="0" fontId="2" fillId="0" borderId="17" xfId="193" applyFont="1">
      <alignment vertical="center" wrapText="1"/>
    </xf>
    <xf numFmtId="0" fontId="22" fillId="0" borderId="0" xfId="182" applyBorder="1"/>
    <xf numFmtId="0" fontId="0" fillId="84" borderId="0" xfId="0" applyFill="1"/>
    <xf numFmtId="0" fontId="22" fillId="84" borderId="0" xfId="182" applyFill="1" applyAlignment="1">
      <alignment wrapText="1"/>
    </xf>
    <xf numFmtId="0" fontId="22" fillId="82" borderId="0" xfId="187" applyFill="1" applyAlignment="1">
      <alignment horizontal="left" vertical="top"/>
    </xf>
    <xf numFmtId="0" fontId="0" fillId="76" borderId="34" xfId="117" applyFont="1" applyBorder="1" applyAlignment="1">
      <protection locked="0"/>
    </xf>
    <xf numFmtId="0" fontId="2" fillId="77" borderId="16" xfId="179" applyAlignment="1"/>
    <xf numFmtId="0" fontId="27" fillId="65" borderId="0" xfId="197" applyFill="1" applyBorder="1" applyAlignment="1">
      <alignment horizontal="center" vertical="center" wrapText="1"/>
    </xf>
    <xf numFmtId="0" fontId="0" fillId="0" borderId="0" xfId="0" applyAlignment="1">
      <alignment horizontal="left" wrapText="1"/>
    </xf>
    <xf numFmtId="0" fontId="22" fillId="0" borderId="0" xfId="182" applyAlignment="1">
      <alignment horizontal="left" vertical="center" wrapText="1"/>
    </xf>
    <xf numFmtId="0" fontId="48" fillId="62" borderId="0" xfId="204" applyAlignment="1">
      <alignment vertical="center"/>
    </xf>
    <xf numFmtId="0" fontId="4" fillId="65" borderId="17" xfId="193" applyFill="1">
      <alignment vertical="center" wrapText="1"/>
    </xf>
    <xf numFmtId="0" fontId="2" fillId="0" borderId="37" xfId="194" applyBorder="1"/>
    <xf numFmtId="0" fontId="2" fillId="78" borderId="37" xfId="143" applyBorder="1" applyAlignment="1">
      <protection locked="0"/>
    </xf>
    <xf numFmtId="0" fontId="54" fillId="65" borderId="37" xfId="126" applyFill="1" applyBorder="1" applyAlignment="1"/>
    <xf numFmtId="0" fontId="4" fillId="65" borderId="36" xfId="193" applyFill="1" applyBorder="1">
      <alignment vertical="center" wrapText="1"/>
    </xf>
    <xf numFmtId="0" fontId="2" fillId="76" borderId="16" xfId="117" applyNumberFormat="1" applyAlignment="1">
      <protection locked="0"/>
    </xf>
    <xf numFmtId="0" fontId="4" fillId="65" borderId="40" xfId="193" applyFill="1" applyBorder="1">
      <alignment vertical="center" wrapText="1"/>
    </xf>
    <xf numFmtId="0" fontId="4" fillId="65" borderId="42" xfId="193" applyFill="1" applyBorder="1">
      <alignment vertical="center" wrapText="1"/>
    </xf>
    <xf numFmtId="0" fontId="4" fillId="65" borderId="45" xfId="193" applyFill="1" applyBorder="1" applyAlignment="1">
      <alignment horizontal="center" vertical="center" wrapText="1"/>
    </xf>
    <xf numFmtId="0" fontId="22" fillId="0" borderId="0" xfId="182" applyAlignment="1">
      <alignment vertical="top"/>
    </xf>
    <xf numFmtId="0" fontId="0" fillId="0" borderId="0" xfId="0" applyAlignment="1">
      <alignment vertical="top"/>
    </xf>
    <xf numFmtId="0" fontId="22" fillId="0" borderId="0" xfId="182" applyAlignment="1">
      <alignment vertical="top" wrapText="1"/>
    </xf>
    <xf numFmtId="0" fontId="56" fillId="0" borderId="0" xfId="182" applyFont="1" applyAlignment="1">
      <alignment horizontal="center" vertical="top" wrapText="1"/>
    </xf>
    <xf numFmtId="0" fontId="0" fillId="72" borderId="20" xfId="166" applyFont="1" applyBorder="1" applyAlignment="1">
      <alignment horizontal="left" vertical="top" wrapText="1"/>
    </xf>
    <xf numFmtId="0" fontId="2" fillId="72" borderId="20" xfId="166" applyBorder="1" applyAlignment="1">
      <alignment horizontal="left" vertical="top" wrapText="1"/>
    </xf>
    <xf numFmtId="0" fontId="22" fillId="84" borderId="0" xfId="182" applyFill="1" applyAlignment="1">
      <alignment wrapText="1"/>
    </xf>
    <xf numFmtId="0" fontId="0" fillId="0" borderId="18" xfId="0" applyBorder="1" applyAlignment="1">
      <alignment wrapText="1"/>
    </xf>
    <xf numFmtId="0" fontId="2" fillId="78" borderId="20" xfId="143" applyBorder="1" applyAlignment="1">
      <alignment horizontal="center"/>
      <protection locked="0"/>
    </xf>
    <xf numFmtId="0" fontId="2" fillId="78" borderId="0" xfId="143" applyBorder="1" applyAlignment="1">
      <alignment horizontal="center"/>
      <protection locked="0"/>
    </xf>
    <xf numFmtId="0" fontId="2" fillId="78" borderId="14" xfId="143" applyBorder="1" applyAlignment="1">
      <alignment horizontal="center"/>
      <protection locked="0"/>
    </xf>
    <xf numFmtId="0" fontId="2" fillId="76" borderId="16" xfId="117" applyAlignment="1">
      <alignment horizontal="center"/>
      <protection locked="0"/>
    </xf>
    <xf numFmtId="0" fontId="27" fillId="65" borderId="0" xfId="197" applyFill="1" applyBorder="1" applyAlignment="1">
      <alignment horizontal="center" vertical="center" wrapText="1"/>
    </xf>
    <xf numFmtId="0" fontId="2" fillId="76" borderId="37" xfId="117" applyBorder="1" applyAlignment="1">
      <alignment horizontal="center"/>
      <protection locked="0"/>
    </xf>
    <xf numFmtId="0" fontId="2" fillId="78" borderId="30" xfId="143" applyBorder="1" applyAlignment="1">
      <alignment horizontal="center"/>
      <protection locked="0"/>
    </xf>
    <xf numFmtId="0" fontId="2" fillId="78" borderId="31" xfId="143" applyBorder="1" applyAlignment="1">
      <alignment horizontal="center"/>
      <protection locked="0"/>
    </xf>
    <xf numFmtId="0" fontId="2" fillId="77" borderId="29" xfId="179" applyBorder="1" applyAlignment="1">
      <alignment horizontal="center"/>
    </xf>
    <xf numFmtId="0" fontId="2" fillId="76" borderId="0" xfId="117" applyBorder="1" applyAlignment="1">
      <alignment horizontal="center"/>
      <protection locked="0"/>
    </xf>
    <xf numFmtId="0" fontId="2" fillId="77" borderId="35" xfId="179" applyBorder="1" applyAlignment="1">
      <alignment horizontal="center"/>
    </xf>
    <xf numFmtId="0" fontId="2" fillId="76" borderId="20" xfId="117" applyBorder="1" applyAlignment="1">
      <alignment horizontal="center"/>
      <protection locked="0"/>
    </xf>
    <xf numFmtId="0" fontId="4" fillId="65" borderId="38" xfId="193" applyFill="1" applyBorder="1" applyAlignment="1">
      <alignment horizontal="center" vertical="center" wrapText="1"/>
    </xf>
    <xf numFmtId="0" fontId="4" fillId="65" borderId="39" xfId="193" applyFill="1" applyBorder="1" applyAlignment="1">
      <alignment horizontal="center" vertical="center" wrapText="1"/>
    </xf>
    <xf numFmtId="0" fontId="22" fillId="0" borderId="20" xfId="182" applyBorder="1" applyAlignment="1">
      <alignment horizontal="left" vertical="top" wrapText="1"/>
    </xf>
    <xf numFmtId="0" fontId="0" fillId="0" borderId="20" xfId="0" applyBorder="1" applyAlignment="1">
      <alignment vertical="top"/>
    </xf>
    <xf numFmtId="0" fontId="22" fillId="0" borderId="0" xfId="187" applyAlignment="1">
      <alignment horizontal="center" vertical="center" wrapText="1"/>
    </xf>
    <xf numFmtId="0" fontId="22" fillId="82" borderId="0" xfId="187" applyFill="1" applyAlignment="1">
      <alignment horizontal="left" vertical="top" wrapText="1"/>
    </xf>
    <xf numFmtId="0" fontId="2" fillId="78" borderId="16" xfId="143" applyAlignment="1">
      <alignment horizontal="center" vertical="center"/>
      <protection locked="0"/>
    </xf>
    <xf numFmtId="0" fontId="22" fillId="0" borderId="0" xfId="182" applyAlignment="1">
      <alignment horizontal="left" vertical="center" wrapText="1"/>
    </xf>
    <xf numFmtId="0" fontId="0" fillId="65" borderId="33" xfId="201" applyFont="1" applyFill="1" applyBorder="1" applyAlignment="1">
      <alignment horizontal="left"/>
    </xf>
    <xf numFmtId="0" fontId="0" fillId="0" borderId="25" xfId="0" applyBorder="1" applyAlignment="1">
      <alignment horizontal="left"/>
    </xf>
    <xf numFmtId="0" fontId="42" fillId="66" borderId="21" xfId="200" applyBorder="1" applyAlignment="1">
      <alignment horizontal="left" vertical="center" wrapText="1"/>
    </xf>
    <xf numFmtId="0" fontId="0" fillId="0" borderId="14" xfId="0" applyBorder="1" applyAlignment="1">
      <alignment horizontal="left" vertical="center" wrapText="1"/>
    </xf>
    <xf numFmtId="0" fontId="0" fillId="0" borderId="27" xfId="0" applyBorder="1" applyAlignment="1">
      <alignment horizontal="left" vertical="center" wrapText="1"/>
    </xf>
    <xf numFmtId="0" fontId="48" fillId="62" borderId="18" xfId="204" applyBorder="1" applyAlignment="1">
      <alignment horizontal="center" vertical="center" wrapText="1"/>
    </xf>
    <xf numFmtId="0" fontId="22" fillId="0" borderId="0" xfId="182" applyAlignment="1">
      <alignment horizontal="center" vertical="center" wrapText="1"/>
    </xf>
    <xf numFmtId="0" fontId="4" fillId="65" borderId="43" xfId="193" applyFill="1" applyBorder="1" applyAlignment="1">
      <alignment horizontal="center" vertical="center" wrapText="1"/>
    </xf>
    <xf numFmtId="0" fontId="4" fillId="65" borderId="41" xfId="193" applyFill="1" applyBorder="1" applyAlignment="1">
      <alignment horizontal="center" vertical="center" wrapText="1"/>
    </xf>
    <xf numFmtId="0" fontId="4" fillId="65" borderId="42" xfId="193" applyFill="1" applyBorder="1" applyAlignment="1">
      <alignment horizontal="center" vertical="center" wrapText="1"/>
    </xf>
    <xf numFmtId="0" fontId="4" fillId="65" borderId="44" xfId="193" applyFill="1" applyBorder="1" applyAlignment="1">
      <alignment horizontal="center" vertical="center" wrapText="1"/>
    </xf>
    <xf numFmtId="0" fontId="2" fillId="65" borderId="18" xfId="201" applyFill="1" applyAlignment="1">
      <alignment horizontal="left"/>
    </xf>
    <xf numFmtId="0" fontId="0" fillId="0" borderId="32" xfId="0" applyBorder="1" applyAlignment="1">
      <alignment horizontal="left"/>
    </xf>
    <xf numFmtId="0" fontId="27" fillId="64" borderId="14" xfId="197" applyAlignment="1">
      <alignment horizontal="center" vertical="center" wrapText="1"/>
    </xf>
    <xf numFmtId="0" fontId="27" fillId="64" borderId="0" xfId="197" applyBorder="1" applyAlignment="1">
      <alignment horizontal="center" vertical="center" wrapText="1"/>
    </xf>
    <xf numFmtId="0" fontId="64" fillId="0" borderId="0" xfId="0" applyFont="1"/>
  </cellXfs>
  <cellStyles count="210">
    <cellStyle name="20 % - Akzent1" xfId="91" builtinId="30" hidden="1"/>
    <cellStyle name="20 % - Akzent1" xfId="1" builtinId="30" hidden="1" customBuiltin="1"/>
    <cellStyle name="20 % - Akzent1" xfId="153" builtinId="30"/>
    <cellStyle name="20 % - Akzent2" xfId="92" builtinId="34" hidden="1"/>
    <cellStyle name="20 % - Akzent2" xfId="2" builtinId="34" hidden="1" customBuiltin="1"/>
    <cellStyle name="20 % - Akzent2" xfId="154" builtinId="34"/>
    <cellStyle name="20 % - Akzent3" xfId="93" builtinId="38" hidden="1"/>
    <cellStyle name="20 % - Akzent3" xfId="3" builtinId="38" hidden="1" customBuiltin="1"/>
    <cellStyle name="20 % - Akzent3" xfId="155" builtinId="38"/>
    <cellStyle name="20 % - Akzent4" xfId="94" builtinId="42" hidden="1"/>
    <cellStyle name="20 % - Akzent4" xfId="4" builtinId="42" hidden="1" customBuiltin="1"/>
    <cellStyle name="20 % - Akzent4" xfId="156" builtinId="42"/>
    <cellStyle name="20 % - Akzent5" xfId="95" builtinId="46" hidden="1"/>
    <cellStyle name="20 % - Akzent5" xfId="5" builtinId="46" hidden="1" customBuiltin="1"/>
    <cellStyle name="20 % - Akzent5" xfId="157" builtinId="46"/>
    <cellStyle name="20 % - Akzent6" xfId="96" builtinId="50" hidden="1"/>
    <cellStyle name="20 % - Akzent6" xfId="6" builtinId="50" hidden="1" customBuiltin="1"/>
    <cellStyle name="20 % - Akzent6" xfId="158" builtinId="50"/>
    <cellStyle name="40 % - Akzent1" xfId="84" builtinId="31" hidden="1"/>
    <cellStyle name="40 % - Akzent1" xfId="7" builtinId="31" hidden="1" customBuiltin="1"/>
    <cellStyle name="40 % - Akzent1" xfId="145" builtinId="31"/>
    <cellStyle name="40 % - Akzent2" xfId="85" builtinId="35" hidden="1"/>
    <cellStyle name="40 % - Akzent2" xfId="8" builtinId="35" hidden="1" customBuiltin="1"/>
    <cellStyle name="40 % - Akzent2" xfId="146" builtinId="35"/>
    <cellStyle name="40 % - Akzent3" xfId="86" builtinId="39" hidden="1"/>
    <cellStyle name="40 % - Akzent3" xfId="9" builtinId="39" hidden="1" customBuiltin="1"/>
    <cellStyle name="40 % - Akzent3" xfId="147" builtinId="39"/>
    <cellStyle name="40 % - Akzent4" xfId="87" builtinId="43" hidden="1"/>
    <cellStyle name="40 % - Akzent4" xfId="10" builtinId="43" hidden="1" customBuiltin="1"/>
    <cellStyle name="40 % - Akzent4" xfId="148" builtinId="43"/>
    <cellStyle name="40 % - Akzent5" xfId="88" builtinId="47" hidden="1"/>
    <cellStyle name="40 % - Akzent5" xfId="11" builtinId="47" hidden="1" customBuiltin="1"/>
    <cellStyle name="40 % - Akzent5" xfId="149" builtinId="47"/>
    <cellStyle name="40 % - Akzent6" xfId="89" builtinId="51" hidden="1"/>
    <cellStyle name="40 % - Akzent6" xfId="12" builtinId="51" hidden="1" customBuiltin="1"/>
    <cellStyle name="40 % - Akzent6" xfId="150" builtinId="51"/>
    <cellStyle name="60 % - Akzent1" xfId="77" builtinId="32" hidden="1"/>
    <cellStyle name="60 % - Akzent1" xfId="13" builtinId="32" hidden="1" customBuiltin="1"/>
    <cellStyle name="60 % - Akzent1" xfId="136" builtinId="32"/>
    <cellStyle name="60 % - Akzent2" xfId="78" builtinId="36" hidden="1"/>
    <cellStyle name="60 % - Akzent2" xfId="14" builtinId="36" hidden="1" customBuiltin="1"/>
    <cellStyle name="60 % - Akzent2" xfId="137" builtinId="36"/>
    <cellStyle name="60 % - Akzent3" xfId="79" builtinId="40" hidden="1"/>
    <cellStyle name="60 % - Akzent3" xfId="15" builtinId="40" hidden="1" customBuiltin="1"/>
    <cellStyle name="60 % - Akzent3" xfId="138" builtinId="40"/>
    <cellStyle name="60 % - Akzent4" xfId="80" builtinId="44" hidden="1"/>
    <cellStyle name="60 % - Akzent4" xfId="16" builtinId="44" hidden="1" customBuiltin="1"/>
    <cellStyle name="60 % - Akzent4" xfId="139" builtinId="44"/>
    <cellStyle name="60 % - Akzent5" xfId="81" builtinId="48" hidden="1"/>
    <cellStyle name="60 % - Akzent5" xfId="17" builtinId="48" hidden="1" customBuiltin="1"/>
    <cellStyle name="60 % - Akzent5" xfId="140" builtinId="48"/>
    <cellStyle name="60 % - Akzent6" xfId="82" builtinId="52" hidden="1"/>
    <cellStyle name="60 % - Akzent6" xfId="18" builtinId="52" hidden="1" customBuiltin="1"/>
    <cellStyle name="60 % - Akzent6" xfId="141" builtinId="52"/>
    <cellStyle name="Akzent1" xfId="66" builtinId="29" hidden="1"/>
    <cellStyle name="Akzent1" xfId="19" builtinId="29" hidden="1" customBuiltin="1"/>
    <cellStyle name="Akzent1" xfId="123" builtinId="29" customBuiltin="1"/>
    <cellStyle name="Akzent2" xfId="65" builtinId="33" hidden="1"/>
    <cellStyle name="Akzent2" xfId="20" builtinId="33" hidden="1" customBuiltin="1"/>
    <cellStyle name="Akzent2" xfId="122" builtinId="33" customBuiltin="1"/>
    <cellStyle name="Akzent3" xfId="72" builtinId="37" hidden="1"/>
    <cellStyle name="Akzent3" xfId="21" builtinId="37" hidden="1" customBuiltin="1"/>
    <cellStyle name="Akzent3" xfId="131" builtinId="37" customBuiltin="1"/>
    <cellStyle name="Akzent4" xfId="73" builtinId="41" hidden="1"/>
    <cellStyle name="Akzent4" xfId="22" builtinId="41" hidden="1" customBuiltin="1"/>
    <cellStyle name="Akzent4" xfId="132" builtinId="41" customBuiltin="1"/>
    <cellStyle name="Akzent5" xfId="74" builtinId="45" hidden="1"/>
    <cellStyle name="Akzent5" xfId="23" builtinId="45" hidden="1" customBuiltin="1"/>
    <cellStyle name="Akzent5" xfId="133" builtinId="45" customBuiltin="1"/>
    <cellStyle name="Akzent6" xfId="75" builtinId="49" hidden="1"/>
    <cellStyle name="Akzent6" xfId="24" builtinId="49" hidden="1" customBuiltin="1"/>
    <cellStyle name="Akzent6" xfId="134" builtinId="49" customBuiltin="1"/>
    <cellStyle name="Ausgabe" xfId="109" builtinId="21" hidden="1"/>
    <cellStyle name="Ausgabe" xfId="40" builtinId="21" hidden="1" customBuiltin="1"/>
    <cellStyle name="Ausgabe" xfId="188" builtinId="21" customBuiltin="1"/>
    <cellStyle name="Berechnung" xfId="102" builtinId="22" hidden="1"/>
    <cellStyle name="Berechnung" xfId="26" builtinId="22" hidden="1" customBuiltin="1"/>
    <cellStyle name="Berechnung" xfId="177" builtinId="22" customBuiltin="1"/>
    <cellStyle name="Besuchter Hyperlink" xfId="70" builtinId="9" hidden="1"/>
    <cellStyle name="Besuchter Hyperlink" xfId="71" builtinId="9" hidden="1"/>
    <cellStyle name="Besuchter Hyperlink" xfId="107" builtinId="9" hidden="1"/>
    <cellStyle name="Besuchter Hyperlink" xfId="129" builtinId="9" hidden="1"/>
    <cellStyle name="Besuchter Hyperlink" xfId="130" builtinId="9" hidden="1"/>
    <cellStyle name="Besuchter Hyperlink" xfId="55" builtinId="9" hidden="1"/>
    <cellStyle name="Besuchter Hyperlink" xfId="61" builtinId="9" hidden="1"/>
    <cellStyle name="Besuchter Hyperlink" xfId="62" builtinId="9" hidden="1"/>
    <cellStyle name="Besuchter Hyperlink" xfId="49" builtinId="9" hidden="1"/>
    <cellStyle name="Besuchter Hyperlink" xfId="54" builtinId="9" hidden="1"/>
    <cellStyle name="Besuchter Hyperlink" xfId="29" builtinId="9" hidden="1" customBuiltin="1"/>
    <cellStyle name="Besuchter Hyperlink" xfId="186" builtinId="9" customBuiltin="1"/>
    <cellStyle name="Dezimal [0]" xfId="83" builtinId="6" hidden="1"/>
    <cellStyle name="Dezimal [0]" xfId="45" builtinId="6" hidden="1"/>
    <cellStyle name="Dezimal [0]" xfId="142" builtinId="6"/>
    <cellStyle name="Eingabe" xfId="105" builtinId="20" hidden="1"/>
    <cellStyle name="Eingabe" xfId="36" builtinId="20" hidden="1" customBuiltin="1"/>
    <cellStyle name="Eingabe" xfId="183" builtinId="20"/>
    <cellStyle name="Ergebnis" xfId="118" builtinId="25" hidden="1"/>
    <cellStyle name="Ergebnis" xfId="42" builtinId="25" hidden="1" customBuiltin="1"/>
    <cellStyle name="Ergebnis" xfId="206" builtinId="25" customBuiltin="1"/>
    <cellStyle name="Erklärender Text" xfId="104" builtinId="53" hidden="1"/>
    <cellStyle name="Erklärender Text" xfId="28" builtinId="53" hidden="1" customBuiltin="1"/>
    <cellStyle name="Erklärender Text" xfId="182" builtinId="53"/>
    <cellStyle name="GH_Accent07" xfId="163" xr:uid="{00000000-0005-0000-0000-000095000000}"/>
    <cellStyle name="GH_Accent08" xfId="164" xr:uid="{00000000-0005-0000-0000-000096000000}"/>
    <cellStyle name="GH_Accent09" xfId="165" xr:uid="{00000000-0005-0000-0000-000097000000}"/>
    <cellStyle name="GH_Accent10" xfId="166" xr:uid="{00000000-0005-0000-0000-000098000000}"/>
    <cellStyle name="GH_Accent11" xfId="167" xr:uid="{00000000-0005-0000-0000-000099000000}"/>
    <cellStyle name="GH_Accent12" xfId="168" xr:uid="{00000000-0005-0000-0000-00009A000000}"/>
    <cellStyle name="GH_Calc1" xfId="170" xr:uid="{00000000-0005-0000-0000-00009B000000}"/>
    <cellStyle name="GH_Calc2" xfId="173" xr:uid="{00000000-0005-0000-0000-00009C000000}"/>
    <cellStyle name="GH_Calc3" xfId="176" xr:uid="{00000000-0005-0000-0000-00009D000000}"/>
    <cellStyle name="GH_Calc4" xfId="178" xr:uid="{00000000-0005-0000-0000-00009E000000}"/>
    <cellStyle name="GH_Calc5" xfId="181" xr:uid="{00000000-0005-0000-0000-00009F000000}"/>
    <cellStyle name="GH_CalcSum" xfId="162" xr:uid="{00000000-0005-0000-0000-0000A0000000}"/>
    <cellStyle name="GH_Check" xfId="152" xr:uid="{00000000-0005-0000-0000-0000A1000000}"/>
    <cellStyle name="GH_Comment" xfId="126" xr:uid="{00000000-0005-0000-0000-0000A2000000}"/>
    <cellStyle name="GH_Dark_H1" xfId="128" xr:uid="{00000000-0005-0000-0000-0000A3000000}"/>
    <cellStyle name="GH_Dark_H2" xfId="114" xr:uid="{00000000-0005-0000-0000-0000A4000000}"/>
    <cellStyle name="GH_Dark_H3" xfId="199" xr:uid="{00000000-0005-0000-0000-0000A5000000}"/>
    <cellStyle name="GH_Footer" xfId="203" xr:uid="{00000000-0005-0000-0000-0000A6000000}"/>
    <cellStyle name="GH_Input" xfId="117" xr:uid="{00000000-0005-0000-0000-0000A7000000}"/>
    <cellStyle name="GH_InputCalc" xfId="174" xr:uid="{00000000-0005-0000-0000-0000A8000000}"/>
    <cellStyle name="GH_InputFixed" xfId="179" xr:uid="{00000000-0005-0000-0000-0000A9000000}"/>
    <cellStyle name="GH_InputList" xfId="143" xr:uid="{00000000-0005-0000-0000-0000AA000000}"/>
    <cellStyle name="GH_InputWhite" xfId="171" xr:uid="{00000000-0005-0000-0000-0000AB000000}"/>
    <cellStyle name="GH_Light_H1" xfId="192" xr:uid="{00000000-0005-0000-0000-0000AC000000}"/>
    <cellStyle name="GH_Light_H2" xfId="196" xr:uid="{00000000-0005-0000-0000-0000AD000000}"/>
    <cellStyle name="GH_Light_H3" xfId="200" xr:uid="{00000000-0005-0000-0000-0000AE000000}"/>
    <cellStyle name="GH_RangeName" xfId="184" xr:uid="{00000000-0005-0000-0000-0000AF000000}"/>
    <cellStyle name="GH_Source" xfId="161" xr:uid="{00000000-0005-0000-0000-0000B0000000}"/>
    <cellStyle name="GH_Table0_Cell" xfId="194" xr:uid="{00000000-0005-0000-0000-0000B1000000}"/>
    <cellStyle name="GH_Table0_Header" xfId="193" xr:uid="{00000000-0005-0000-0000-0000B2000000}"/>
    <cellStyle name="GH_Table1_Cell" xfId="201" xr:uid="{00000000-0005-0000-0000-0000B3000000}"/>
    <cellStyle name="GH_Table1_Header" xfId="197" xr:uid="{00000000-0005-0000-0000-0000B4000000}"/>
    <cellStyle name="GH_Table2_Cell" xfId="205" xr:uid="{00000000-0005-0000-0000-0000B5000000}"/>
    <cellStyle name="GH_Table2_Header" xfId="204" xr:uid="{00000000-0005-0000-0000-0000B6000000}"/>
    <cellStyle name="GH_VBALink" xfId="120" xr:uid="{00000000-0005-0000-0000-0000B7000000}"/>
    <cellStyle name="GH_Warning" xfId="144" xr:uid="{00000000-0005-0000-0000-0000B8000000}"/>
    <cellStyle name="Gut" xfId="100" builtinId="26" hidden="1"/>
    <cellStyle name="Gut" xfId="30" builtinId="26" hidden="1" customBuiltin="1"/>
    <cellStyle name="Gut" xfId="172" builtinId="26" customBuiltin="1"/>
    <cellStyle name="Hyperlink 2" xfId="208" xr:uid="{7EADBEAD-08F6-4DC7-8F21-82A330B324A1}"/>
    <cellStyle name="Komma" xfId="63" builtinId="3" hidden="1"/>
    <cellStyle name="Komma" xfId="76" builtinId="3" hidden="1"/>
    <cellStyle name="Komma" xfId="44" builtinId="3" hidden="1"/>
    <cellStyle name="Komma" xfId="135" builtinId="3"/>
    <cellStyle name="Link" xfId="119" builtinId="8" hidden="1"/>
    <cellStyle name="Link" xfId="57" builtinId="8" hidden="1"/>
    <cellStyle name="Link" xfId="56" builtinId="8" hidden="1"/>
    <cellStyle name="Link" xfId="64" builtinId="8" hidden="1"/>
    <cellStyle name="Link" xfId="50" builtinId="8" hidden="1"/>
    <cellStyle name="Link" xfId="35" builtinId="8" hidden="1" customBuiltin="1"/>
    <cellStyle name="Link" xfId="121" builtinId="8" customBuiltin="1"/>
    <cellStyle name="Neutral" xfId="101" builtinId="28" hidden="1"/>
    <cellStyle name="Neutral" xfId="38" builtinId="28" hidden="1" customBuiltin="1"/>
    <cellStyle name="Neutral" xfId="175" builtinId="28"/>
    <cellStyle name="Normal 2" xfId="207" xr:uid="{71C1308E-176C-4141-9A72-F6AADF4F678B}"/>
    <cellStyle name="Notiz" xfId="108" builtinId="10" hidden="1"/>
    <cellStyle name="Notiz" xfId="39" builtinId="10" hidden="1" customBuiltin="1"/>
    <cellStyle name="Notiz" xfId="187" builtinId="10"/>
    <cellStyle name="Percent 2" xfId="209" xr:uid="{C82ECAEB-6314-4858-8C56-76A8930E701E}"/>
    <cellStyle name="Prozent" xfId="98" builtinId="5" hidden="1"/>
    <cellStyle name="Prozent" xfId="48" builtinId="5" hidden="1"/>
    <cellStyle name="Prozent" xfId="160" builtinId="5"/>
    <cellStyle name="Schlecht" xfId="99" builtinId="27" hidden="1"/>
    <cellStyle name="Schlecht" xfId="25" builtinId="27" hidden="1" customBuiltin="1"/>
    <cellStyle name="Schlecht" xfId="169" builtinId="27" customBuiltin="1"/>
    <cellStyle name="Standard" xfId="0" builtinId="0"/>
    <cellStyle name="Überschrift" xfId="116" builtinId="15" hidden="1"/>
    <cellStyle name="Überschrift" xfId="41" builtinId="15" hidden="1" customBuiltin="1"/>
    <cellStyle name="Überschrift" xfId="202" builtinId="15" customBuiltin="1"/>
    <cellStyle name="Überschrift 1" xfId="111" builtinId="16" hidden="1"/>
    <cellStyle name="Überschrift 1" xfId="124" builtinId="16" hidden="1"/>
    <cellStyle name="Überschrift 1" xfId="58" builtinId="16" hidden="1"/>
    <cellStyle name="Überschrift 1" xfId="67" builtinId="16" hidden="1"/>
    <cellStyle name="Überschrift 1" xfId="51" builtinId="16" hidden="1"/>
    <cellStyle name="Überschrift 1" xfId="31" builtinId="16" hidden="1" customBuiltin="1"/>
    <cellStyle name="Überschrift 1" xfId="190" builtinId="16" customBuiltin="1"/>
    <cellStyle name="Überschrift 2" xfId="125" builtinId="17" hidden="1"/>
    <cellStyle name="Überschrift 2" xfId="59" builtinId="17" hidden="1"/>
    <cellStyle name="Überschrift 2" xfId="68" builtinId="17" hidden="1"/>
    <cellStyle name="Überschrift 2" xfId="112" builtinId="17" hidden="1"/>
    <cellStyle name="Überschrift 2" xfId="52" builtinId="17" hidden="1"/>
    <cellStyle name="Überschrift 2" xfId="32" builtinId="17" hidden="1" customBuiltin="1"/>
    <cellStyle name="Überschrift 2" xfId="191" builtinId="17" customBuiltin="1"/>
    <cellStyle name="Überschrift 3" xfId="127" builtinId="18" hidden="1"/>
    <cellStyle name="Überschrift 3" xfId="60" builtinId="18" hidden="1"/>
    <cellStyle name="Überschrift 3" xfId="69" builtinId="18" hidden="1"/>
    <cellStyle name="Überschrift 3" xfId="113" builtinId="18" hidden="1"/>
    <cellStyle name="Überschrift 3" xfId="53" builtinId="18" hidden="1"/>
    <cellStyle name="Überschrift 3" xfId="33" builtinId="18" hidden="1" customBuiltin="1"/>
    <cellStyle name="Überschrift 3" xfId="195" builtinId="18" customBuiltin="1"/>
    <cellStyle name="Überschrift 4" xfId="115" builtinId="19" hidden="1"/>
    <cellStyle name="Überschrift 4" xfId="34" builtinId="19" hidden="1" customBuiltin="1"/>
    <cellStyle name="Überschrift 4" xfId="198" builtinId="19" customBuiltin="1"/>
    <cellStyle name="Verknüpfte Zelle" xfId="106" builtinId="24" hidden="1"/>
    <cellStyle name="Verknüpfte Zelle" xfId="37" builtinId="24" hidden="1" customBuiltin="1"/>
    <cellStyle name="Verknüpfte Zelle" xfId="185" builtinId="24" customBuiltin="1"/>
    <cellStyle name="Währung" xfId="90" builtinId="4" hidden="1"/>
    <cellStyle name="Währung" xfId="46" builtinId="4" hidden="1"/>
    <cellStyle name="Währung" xfId="151" builtinId="4" customBuiltin="1"/>
    <cellStyle name="Währung [0]" xfId="97" builtinId="7" hidden="1"/>
    <cellStyle name="Währung [0]" xfId="47" builtinId="7" hidden="1"/>
    <cellStyle name="Währung [0]" xfId="159" builtinId="7" customBuiltin="1"/>
    <cellStyle name="Warnender Text" xfId="110" builtinId="11" hidden="1"/>
    <cellStyle name="Warnender Text" xfId="43" builtinId="11" hidden="1" customBuiltin="1"/>
    <cellStyle name="Warnender Text" xfId="189" builtinId="11" customBuiltin="1"/>
    <cellStyle name="Zelle überprüfen" xfId="103" builtinId="23" hidden="1"/>
    <cellStyle name="Zelle überprüfen" xfId="27" builtinId="23" hidden="1" customBuiltin="1"/>
    <cellStyle name="Zelle überprüfen" xfId="180" builtinId="23"/>
  </cellStyles>
  <dxfs count="16">
    <dxf>
      <font>
        <color theme="8"/>
      </font>
      <fill>
        <patternFill>
          <bgColor theme="4" tint="0.79998168889431442"/>
        </patternFill>
      </fill>
    </dxf>
    <dxf>
      <border>
        <top style="hair">
          <color theme="4"/>
        </top>
        <bottom style="hair">
          <color theme="4"/>
        </bottom>
        <horizontal style="hair">
          <color theme="4"/>
        </horizontal>
      </border>
    </dxf>
    <dxf>
      <border>
        <top style="hair">
          <color theme="4"/>
        </top>
        <bottom style="hair">
          <color theme="4"/>
        </bottom>
        <horizontal style="hair">
          <color theme="4"/>
        </horizontal>
      </border>
    </dxf>
    <dxf>
      <font>
        <b/>
        <i val="0"/>
        <color theme="1"/>
      </font>
      <fill>
        <patternFill>
          <bgColor rgb="FF95D600"/>
        </patternFill>
      </fill>
      <border>
        <bottom style="thin">
          <color theme="4"/>
        </bottom>
      </border>
    </dxf>
    <dxf>
      <border>
        <top style="thin">
          <color rgb="FF95D600"/>
        </top>
        <bottom style="thin">
          <color rgb="FF95D600"/>
        </bottom>
        <horizontal style="thin">
          <color rgb="FF95D600"/>
        </horizontal>
      </border>
    </dxf>
    <dxf>
      <fill>
        <patternFill patternType="solid">
          <bgColor rgb="FFF3FFD9"/>
        </patternFill>
      </fill>
      <border>
        <top style="hair">
          <color theme="4"/>
        </top>
        <bottom style="hair">
          <color theme="4"/>
        </bottom>
        <horizontal style="hair">
          <color theme="4"/>
        </horizontal>
      </border>
    </dxf>
    <dxf>
      <border>
        <top style="hair">
          <color theme="4"/>
        </top>
        <bottom style="hair">
          <color theme="4"/>
        </bottom>
        <horizontal style="hair">
          <color theme="4"/>
        </horizontal>
      </border>
    </dxf>
    <dxf>
      <font>
        <b/>
        <i val="0"/>
        <color theme="1"/>
      </font>
      <fill>
        <patternFill>
          <bgColor rgb="FF95D600"/>
        </patternFill>
      </fill>
      <border>
        <bottom style="thin">
          <color theme="4"/>
        </bottom>
      </border>
    </dxf>
    <dxf>
      <border>
        <top style="thin">
          <color rgb="FF95D600"/>
        </top>
        <bottom style="thin">
          <color rgb="FF95D600"/>
        </bottom>
        <horizontal style="thin">
          <color rgb="FF95D600"/>
        </horizontal>
      </border>
    </dxf>
    <dxf>
      <border>
        <top style="hair">
          <color theme="2" tint="-0.24994659260841701"/>
        </top>
        <bottom style="hair">
          <color theme="2" tint="-0.24994659260841701"/>
        </bottom>
        <horizontal style="hair">
          <color theme="2" tint="-0.24994659260841701"/>
        </horizontal>
      </border>
    </dxf>
    <dxf>
      <border>
        <top style="hair">
          <color theme="2" tint="-0.24994659260841701"/>
        </top>
        <bottom style="hair">
          <color theme="2" tint="-0.24994659260841701"/>
        </bottom>
        <horizontal style="hair">
          <color theme="2" tint="-0.24994659260841701"/>
        </horizontal>
      </border>
    </dxf>
    <dxf>
      <font>
        <b/>
        <i val="0"/>
        <color rgb="FFFFFFFF"/>
      </font>
      <fill>
        <patternFill>
          <bgColor theme="1"/>
        </patternFill>
      </fill>
      <border>
        <bottom style="medium">
          <color rgb="FF95D600"/>
        </bottom>
      </border>
    </dxf>
    <dxf>
      <fill>
        <patternFill>
          <bgColor rgb="FFDCDDDE"/>
        </patternFill>
      </fill>
      <border>
        <top style="hair">
          <color theme="2" tint="-0.24994659260841701"/>
        </top>
        <bottom style="hair">
          <color theme="2" tint="-0.24994659260841701"/>
        </bottom>
        <horizontal style="hair">
          <color theme="2" tint="-0.24994659260841701"/>
        </horizontal>
      </border>
    </dxf>
    <dxf>
      <border>
        <top style="hair">
          <color theme="2" tint="-0.24994659260841701"/>
        </top>
        <bottom style="hair">
          <color theme="2" tint="-0.24994659260841701"/>
        </bottom>
        <horizontal style="hair">
          <color theme="2" tint="-0.24994659260841701"/>
        </horizontal>
      </border>
    </dxf>
    <dxf>
      <font>
        <b/>
        <i val="0"/>
        <color rgb="FFFFFFFF"/>
      </font>
      <fill>
        <patternFill>
          <bgColor theme="1"/>
        </patternFill>
      </fill>
      <border>
        <bottom style="medium">
          <color theme="4"/>
        </bottom>
      </border>
    </dxf>
    <dxf>
      <border>
        <top style="thin">
          <color rgb="FFDCDDDE"/>
        </top>
        <bottom style="thin">
          <color rgb="FFDCDDDE"/>
        </bottom>
        <horizontal style="thin">
          <color rgb="FFDCDDDE"/>
        </horizontal>
      </border>
    </dxf>
  </dxfs>
  <tableStyles count="4" defaultTableStyle="TableStyleMedium2" defaultPivotStyle="PivotStyleLight16">
    <tableStyle name="Guidehouse_01" pivot="0" count="4" xr9:uid="{00000000-0011-0000-FFFF-FFFF00000000}">
      <tableStyleElement type="wholeTable" dxfId="15"/>
      <tableStyleElement type="headerRow" dxfId="14"/>
      <tableStyleElement type="firstRowStripe" dxfId="13"/>
      <tableStyleElement type="secondRowStripe" dxfId="12"/>
    </tableStyle>
    <tableStyle name="Guidehouse_02" pivot="0" count="3" xr9:uid="{00000000-0011-0000-FFFF-FFFF01000000}">
      <tableStyleElement type="headerRow" dxfId="11"/>
      <tableStyleElement type="firstRowStripe" dxfId="10"/>
      <tableStyleElement type="secondRowStripe" dxfId="9"/>
    </tableStyle>
    <tableStyle name="Guidehouse_03" pivot="0" count="4" xr9:uid="{00000000-0011-0000-FFFF-FFFF02000000}">
      <tableStyleElement type="wholeTable" dxfId="8"/>
      <tableStyleElement type="headerRow" dxfId="7"/>
      <tableStyleElement type="firstRowStripe" dxfId="6"/>
      <tableStyleElement type="secondRowStripe" dxfId="5"/>
    </tableStyle>
    <tableStyle name="Guidehouse_04" pivot="0" count="4" xr9:uid="{00000000-0011-0000-FFFF-FFFF03000000}">
      <tableStyleElement type="wholeTable" dxfId="4"/>
      <tableStyleElement type="headerRow" dxfId="3"/>
      <tableStyleElement type="firstRowStripe" dxfId="2"/>
      <tableStyleElement type="secondRowStripe" dxfId="1"/>
    </tableStyle>
  </tableStyles>
  <colors>
    <mruColors>
      <color rgb="FFCCEB8D"/>
      <color rgb="FFDDF2B8"/>
      <color rgb="FFD9F363"/>
      <color rgb="FFE5F797"/>
      <color rgb="FFC5E19D"/>
      <color rgb="FFE1F0CE"/>
      <color rgb="FFEDFFC4"/>
      <color rgb="FFF2FBCB"/>
      <color rgb="FFE0EC92"/>
      <color rgb="FFC3EC0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externalLink" Target="externalLinks/externalLink1.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3.emf"/></Relationships>
</file>

<file path=xl/drawings/drawing1.xml><?xml version="1.0" encoding="utf-8"?>
<xdr:wsDr xmlns:xdr="http://schemas.openxmlformats.org/drawingml/2006/spreadsheetDrawing" xmlns:a="http://schemas.openxmlformats.org/drawingml/2006/main">
  <xdr:oneCellAnchor>
    <xdr:from>
      <xdr:col>5</xdr:col>
      <xdr:colOff>638174</xdr:colOff>
      <xdr:row>21</xdr:row>
      <xdr:rowOff>44450</xdr:rowOff>
    </xdr:from>
    <xdr:ext cx="8364515" cy="4708525"/>
    <xdr:pic>
      <xdr:nvPicPr>
        <xdr:cNvPr id="6" name="Graphic 2">
          <a:extLst>
            <a:ext uri="{FF2B5EF4-FFF2-40B4-BE49-F238E27FC236}">
              <a16:creationId xmlns:a16="http://schemas.microsoft.com/office/drawing/2014/main" id="{2B5DC31F-5C26-A3E7-5016-AA4AADE78FEA}"/>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7658099" y="5140325"/>
          <a:ext cx="8364515" cy="4708525"/>
        </a:xfrm>
        <a:prstGeom prst="rect">
          <a:avLst/>
        </a:prstGeom>
      </xdr:spPr>
    </xdr:pic>
    <xdr:clientData/>
  </xdr:oneCellAnchor>
  <xdr:twoCellAnchor>
    <xdr:from>
      <xdr:col>1</xdr:col>
      <xdr:colOff>57150</xdr:colOff>
      <xdr:row>18</xdr:row>
      <xdr:rowOff>142875</xdr:rowOff>
    </xdr:from>
    <xdr:to>
      <xdr:col>1</xdr:col>
      <xdr:colOff>485775</xdr:colOff>
      <xdr:row>21</xdr:row>
      <xdr:rowOff>152400</xdr:rowOff>
    </xdr:to>
    <xdr:sp macro="" textlink="">
      <xdr:nvSpPr>
        <xdr:cNvPr id="2" name="Multiplikationszeichen 1">
          <a:extLst>
            <a:ext uri="{FF2B5EF4-FFF2-40B4-BE49-F238E27FC236}">
              <a16:creationId xmlns:a16="http://schemas.microsoft.com/office/drawing/2014/main" id="{5A1B97F5-0690-24E4-EFA4-611F562BBB1D}"/>
            </a:ext>
          </a:extLst>
        </xdr:cNvPr>
        <xdr:cNvSpPr/>
      </xdr:nvSpPr>
      <xdr:spPr>
        <a:xfrm>
          <a:off x="200025" y="5010150"/>
          <a:ext cx="428625" cy="466725"/>
        </a:xfrm>
        <a:prstGeom prst="mathMultiply">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clientData/>
  </xdr:twoCellAnchor>
  <xdr:twoCellAnchor>
    <xdr:from>
      <xdr:col>4</xdr:col>
      <xdr:colOff>1419225</xdr:colOff>
      <xdr:row>8</xdr:row>
      <xdr:rowOff>133351</xdr:rowOff>
    </xdr:from>
    <xdr:to>
      <xdr:col>4</xdr:col>
      <xdr:colOff>1762125</xdr:colOff>
      <xdr:row>9</xdr:row>
      <xdr:rowOff>342901</xdr:rowOff>
    </xdr:to>
    <xdr:sp macro="" textlink="">
      <xdr:nvSpPr>
        <xdr:cNvPr id="3" name="Multiplikationszeichen 2">
          <a:extLst>
            <a:ext uri="{FF2B5EF4-FFF2-40B4-BE49-F238E27FC236}">
              <a16:creationId xmlns:a16="http://schemas.microsoft.com/office/drawing/2014/main" id="{C1D94833-3599-4A72-814C-1C0C5A2A2B81}"/>
            </a:ext>
          </a:extLst>
        </xdr:cNvPr>
        <xdr:cNvSpPr/>
      </xdr:nvSpPr>
      <xdr:spPr>
        <a:xfrm>
          <a:off x="6181725" y="1933576"/>
          <a:ext cx="342900" cy="381000"/>
        </a:xfrm>
        <a:prstGeom prst="mathMultiply">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clientData/>
  </xdr:twoCellAnchor>
</xdr:wsDr>
</file>

<file path=xl/drawings/drawing2.xml><?xml version="1.0" encoding="utf-8"?>
<xdr:wsDr xmlns:xdr="http://schemas.openxmlformats.org/drawingml/2006/spreadsheetDrawing" xmlns:a="http://schemas.openxmlformats.org/drawingml/2006/main">
  <xdr:oneCellAnchor>
    <xdr:from>
      <xdr:col>7</xdr:col>
      <xdr:colOff>0</xdr:colOff>
      <xdr:row>39</xdr:row>
      <xdr:rowOff>0</xdr:rowOff>
    </xdr:from>
    <xdr:ext cx="1257300" cy="727498"/>
    <xdr:sp macro="" textlink="">
      <xdr:nvSpPr>
        <xdr:cNvPr id="2" name="Error_High">
          <a:extLst>
            <a:ext uri="{FF2B5EF4-FFF2-40B4-BE49-F238E27FC236}">
              <a16:creationId xmlns:a16="http://schemas.microsoft.com/office/drawing/2014/main" id="{00000000-0008-0000-0100-000002000000}"/>
            </a:ext>
          </a:extLst>
        </xdr:cNvPr>
        <xdr:cNvSpPr txBox="1"/>
      </xdr:nvSpPr>
      <xdr:spPr>
        <a:xfrm>
          <a:off x="5591175" y="6553200"/>
          <a:ext cx="1257300" cy="727498"/>
        </a:xfrm>
        <a:prstGeom prst="rect">
          <a:avLst/>
        </a:prstGeom>
        <a:solidFill>
          <a:srgbClr val="E53C2E"/>
        </a:solidFill>
        <a:ln>
          <a:noFill/>
        </a:ln>
      </xdr:spPr>
      <xdr:style>
        <a:lnRef idx="0">
          <a:scrgbClr r="0" g="0" b="0"/>
        </a:lnRef>
        <a:fillRef idx="0">
          <a:scrgbClr r="0" g="0" b="0"/>
        </a:fillRef>
        <a:effectRef idx="0">
          <a:scrgbClr r="0" g="0" b="0"/>
        </a:effectRef>
        <a:fontRef idx="minor">
          <a:schemeClr val="tx1"/>
        </a:fontRef>
      </xdr:style>
      <xdr:txBody>
        <a:bodyPr vertOverflow="clip" horzOverflow="clip" wrap="square" lIns="36000" tIns="36000" rIns="36000" bIns="36000" rtlCol="0" anchor="t">
          <a:noAutofit/>
        </a:bodyPr>
        <a:lstStyle/>
        <a:p>
          <a:r>
            <a:rPr lang="en-GB" sz="600" b="1">
              <a:solidFill>
                <a:srgbClr val="FFFFFF"/>
              </a:solidFill>
              <a:latin typeface="Verdana" panose="020B0604030504040204" pitchFamily="34" charset="0"/>
              <a:ea typeface="Verdana" panose="020B0604030504040204" pitchFamily="34" charset="0"/>
              <a:cs typeface="Verdana" panose="020B0604030504040204" pitchFamily="34" charset="0"/>
            </a:rPr>
            <a:t>e.g. B8:B12: formula</a:t>
          </a:r>
          <a:r>
            <a:rPr lang="en-GB" sz="600" b="1" baseline="0">
              <a:solidFill>
                <a:srgbClr val="FFFFFF"/>
              </a:solidFill>
              <a:latin typeface="Verdana" panose="020B0604030504040204" pitchFamily="34" charset="0"/>
              <a:ea typeface="Verdana" panose="020B0604030504040204" pitchFamily="34" charset="0"/>
              <a:cs typeface="Verdana" panose="020B0604030504040204" pitchFamily="34" charset="0"/>
            </a:rPr>
            <a:t> is filling down incorrectly, thus returning the wrong results from row 2 onwards</a:t>
          </a:r>
          <a:endParaRPr lang="en-GB" sz="600" b="1">
            <a:solidFill>
              <a:srgbClr val="FFFFFF"/>
            </a:solidFill>
            <a:latin typeface="Verdana" panose="020B0604030504040204" pitchFamily="34" charset="0"/>
            <a:ea typeface="Verdana" panose="020B0604030504040204" pitchFamily="34" charset="0"/>
            <a:cs typeface="Verdana" panose="020B0604030504040204" pitchFamily="34" charset="0"/>
          </a:endParaRPr>
        </a:p>
      </xdr:txBody>
    </xdr:sp>
    <xdr:clientData/>
  </xdr:oneCellAnchor>
  <xdr:oneCellAnchor>
    <xdr:from>
      <xdr:col>9</xdr:col>
      <xdr:colOff>266700</xdr:colOff>
      <xdr:row>39</xdr:row>
      <xdr:rowOff>1799</xdr:rowOff>
    </xdr:from>
    <xdr:ext cx="1257300" cy="723900"/>
    <xdr:sp macro="" textlink="">
      <xdr:nvSpPr>
        <xdr:cNvPr id="3" name="Error_Low">
          <a:extLst>
            <a:ext uri="{FF2B5EF4-FFF2-40B4-BE49-F238E27FC236}">
              <a16:creationId xmlns:a16="http://schemas.microsoft.com/office/drawing/2014/main" id="{00000000-0008-0000-0100-000003000000}"/>
            </a:ext>
          </a:extLst>
        </xdr:cNvPr>
        <xdr:cNvSpPr txBox="1"/>
      </xdr:nvSpPr>
      <xdr:spPr>
        <a:xfrm>
          <a:off x="6972300" y="6554999"/>
          <a:ext cx="1257300" cy="723900"/>
        </a:xfrm>
        <a:prstGeom prst="rect">
          <a:avLst/>
        </a:prstGeom>
        <a:solidFill>
          <a:srgbClr val="F07D05"/>
        </a:solidFill>
        <a:ln>
          <a:noFill/>
        </a:ln>
      </xdr:spPr>
      <xdr:style>
        <a:lnRef idx="0">
          <a:scrgbClr r="0" g="0" b="0"/>
        </a:lnRef>
        <a:fillRef idx="0">
          <a:scrgbClr r="0" g="0" b="0"/>
        </a:fillRef>
        <a:effectRef idx="0">
          <a:scrgbClr r="0" g="0" b="0"/>
        </a:effectRef>
        <a:fontRef idx="minor">
          <a:schemeClr val="tx1"/>
        </a:fontRef>
      </xdr:style>
      <xdr:txBody>
        <a:bodyPr vertOverflow="clip" horzOverflow="clip" wrap="square" lIns="36000" tIns="36000" rIns="36000" bIns="36000" rtlCol="0" anchor="t">
          <a:noAutofit/>
        </a:bodyPr>
        <a:lstStyle/>
        <a:p>
          <a:r>
            <a:rPr lang="en-GB" sz="600" b="1">
              <a:solidFill>
                <a:srgbClr val="FFFFFF"/>
              </a:solidFill>
              <a:latin typeface="Verdana" panose="020B0604030504040204" pitchFamily="34" charset="0"/>
              <a:ea typeface="Verdana" panose="020B0604030504040204" pitchFamily="34" charset="0"/>
              <a:cs typeface="Verdana" panose="020B0604030504040204" pitchFamily="34" charset="0"/>
            </a:rPr>
            <a:t>e.g. B9: formula is summing</a:t>
          </a:r>
          <a:r>
            <a:rPr lang="en-GB" sz="600" b="1" baseline="0">
              <a:solidFill>
                <a:srgbClr val="FFFFFF"/>
              </a:solidFill>
              <a:latin typeface="Verdana" panose="020B0604030504040204" pitchFamily="34" charset="0"/>
              <a:ea typeface="Verdana" panose="020B0604030504040204" pitchFamily="34" charset="0"/>
              <a:cs typeface="Verdana" panose="020B0604030504040204" pitchFamily="34" charset="0"/>
            </a:rPr>
            <a:t> empty cells</a:t>
          </a:r>
        </a:p>
        <a:p>
          <a:r>
            <a:rPr lang="en-GB" sz="600" b="1" baseline="0">
              <a:solidFill>
                <a:srgbClr val="FFFFFF"/>
              </a:solidFill>
              <a:latin typeface="Verdana" panose="020B0604030504040204" pitchFamily="34" charset="0"/>
              <a:ea typeface="Verdana" panose="020B0604030504040204" pitchFamily="34" charset="0"/>
              <a:cs typeface="Verdana" panose="020B0604030504040204" pitchFamily="34" charset="0"/>
            </a:rPr>
            <a:t>or B9:B12: adjacent formulae are not the same but have the same colour</a:t>
          </a:r>
          <a:endParaRPr lang="en-GB" sz="600" b="1">
            <a:solidFill>
              <a:srgbClr val="FFFFFF"/>
            </a:solidFill>
            <a:latin typeface="Verdana" panose="020B0604030504040204" pitchFamily="34" charset="0"/>
            <a:ea typeface="Verdana" panose="020B0604030504040204" pitchFamily="34" charset="0"/>
            <a:cs typeface="Verdana" panose="020B0604030504040204" pitchFamily="34" charset="0"/>
          </a:endParaRPr>
        </a:p>
      </xdr:txBody>
    </xdr:sp>
    <xdr:clientData/>
  </xdr:oneCellAnchor>
  <xdr:oneCellAnchor>
    <xdr:from>
      <xdr:col>9</xdr:col>
      <xdr:colOff>1647825</xdr:colOff>
      <xdr:row>39</xdr:row>
      <xdr:rowOff>1799</xdr:rowOff>
    </xdr:from>
    <xdr:ext cx="1257300" cy="723900"/>
    <xdr:sp macro="" textlink="">
      <xdr:nvSpPr>
        <xdr:cNvPr id="4" name="Error_None">
          <a:extLst>
            <a:ext uri="{FF2B5EF4-FFF2-40B4-BE49-F238E27FC236}">
              <a16:creationId xmlns:a16="http://schemas.microsoft.com/office/drawing/2014/main" id="{00000000-0008-0000-0100-000004000000}"/>
            </a:ext>
          </a:extLst>
        </xdr:cNvPr>
        <xdr:cNvSpPr txBox="1"/>
      </xdr:nvSpPr>
      <xdr:spPr>
        <a:xfrm>
          <a:off x="8353425" y="6554999"/>
          <a:ext cx="1257300" cy="723900"/>
        </a:xfrm>
        <a:prstGeom prst="rect">
          <a:avLst/>
        </a:prstGeom>
        <a:solidFill>
          <a:srgbClr val="FFD474"/>
        </a:solidFill>
        <a:ln>
          <a:noFill/>
        </a:ln>
      </xdr:spPr>
      <xdr:style>
        <a:lnRef idx="0">
          <a:scrgbClr r="0" g="0" b="0"/>
        </a:lnRef>
        <a:fillRef idx="0">
          <a:scrgbClr r="0" g="0" b="0"/>
        </a:fillRef>
        <a:effectRef idx="0">
          <a:scrgbClr r="0" g="0" b="0"/>
        </a:effectRef>
        <a:fontRef idx="minor">
          <a:schemeClr val="tx1"/>
        </a:fontRef>
      </xdr:style>
      <xdr:txBody>
        <a:bodyPr vertOverflow="clip" horzOverflow="clip" wrap="square" lIns="36000" tIns="36000" rIns="36000" bIns="36000" rtlCol="0" anchor="t">
          <a:noAutofit/>
        </a:bodyPr>
        <a:lstStyle/>
        <a:p>
          <a:r>
            <a:rPr lang="en-GB" sz="600" b="1">
              <a:solidFill>
                <a:srgbClr val="000000"/>
              </a:solidFill>
              <a:latin typeface="Verdana" panose="020B0604030504040204" pitchFamily="34" charset="0"/>
              <a:ea typeface="Verdana" panose="020B0604030504040204" pitchFamily="34" charset="0"/>
              <a:cs typeface="Verdana" panose="020B0604030504040204" pitchFamily="34" charset="0"/>
            </a:rPr>
            <a:t>e.g.</a:t>
          </a:r>
          <a:r>
            <a:rPr lang="en-GB" sz="600" b="1" baseline="0">
              <a:solidFill>
                <a:srgbClr val="000000"/>
              </a:solidFill>
              <a:latin typeface="Verdana" panose="020B0604030504040204" pitchFamily="34" charset="0"/>
              <a:ea typeface="Verdana" panose="020B0604030504040204" pitchFamily="34" charset="0"/>
              <a:cs typeface="Verdana" panose="020B0604030504040204" pitchFamily="34" charset="0"/>
            </a:rPr>
            <a:t> leave an empty row/column at the top / left for improved aesthetics and add comments</a:t>
          </a:r>
          <a:endParaRPr lang="en-GB" sz="600" b="1">
            <a:solidFill>
              <a:srgbClr val="000000"/>
            </a:solidFill>
            <a:latin typeface="Verdana" panose="020B0604030504040204" pitchFamily="34" charset="0"/>
            <a:ea typeface="Verdana" panose="020B0604030504040204" pitchFamily="34" charset="0"/>
            <a:cs typeface="Verdana" panose="020B0604030504040204" pitchFamily="34" charset="0"/>
          </a:endParaRPr>
        </a:p>
      </xdr:txBody>
    </xdr:sp>
    <xdr:clientData/>
  </xdr:oneCellAnchor>
  <xdr:twoCellAnchor editAs="oneCell">
    <xdr:from>
      <xdr:col>12</xdr:col>
      <xdr:colOff>0</xdr:colOff>
      <xdr:row>27</xdr:row>
      <xdr:rowOff>0</xdr:rowOff>
    </xdr:from>
    <xdr:to>
      <xdr:col>16</xdr:col>
      <xdr:colOff>276225</xdr:colOff>
      <xdr:row>32</xdr:row>
      <xdr:rowOff>152400</xdr:rowOff>
    </xdr:to>
    <xdr:pic>
      <xdr:nvPicPr>
        <xdr:cNvPr id="7" name="Picture 6">
          <a:extLst>
            <a:ext uri="{FF2B5EF4-FFF2-40B4-BE49-F238E27FC236}">
              <a16:creationId xmlns:a16="http://schemas.microsoft.com/office/drawing/2014/main" id="{00000000-0008-0000-0100-00000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53875" y="4133850"/>
          <a:ext cx="3438525" cy="1295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accesshubeur.sharepoint.com/sites/CO2Service/18%20MTU%20FN/CBAM/03_Final%20deliverables/CBAM%20data%20request/CBAM%20Communication%20template%20for%20installations_en_071123_test.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0_Versions"/>
      <sheetName val="a_Contents"/>
      <sheetName val="b_Guidelines&amp;Conditions"/>
      <sheetName val="c_CodeLists"/>
      <sheetName val="A_InstData"/>
      <sheetName val="B_EmInst"/>
      <sheetName val="C_Emissions&amp;Energy"/>
      <sheetName val="D_Processes"/>
      <sheetName val="E_PurchPrec"/>
      <sheetName val="F_Tools"/>
      <sheetName val="G_FurtherGuidance"/>
      <sheetName val="Summary_Products"/>
      <sheetName val="Summary_Processes"/>
      <sheetName val="InputOutput"/>
      <sheetName val="Parameters_Constants"/>
      <sheetName val="Summary_Communication"/>
      <sheetName val="Parameters_CNCodes"/>
      <sheetName val="Translations"/>
      <sheetName val="VersionDocumentation"/>
    </sheetNames>
    <sheetDataSet>
      <sheetData sheetId="0"/>
      <sheetData sheetId="1"/>
      <sheetData sheetId="2"/>
      <sheetData sheetId="3"/>
      <sheetData sheetId="4">
        <row r="123">
          <cell r="K123" t="b">
            <v>1</v>
          </cell>
        </row>
      </sheetData>
      <sheetData sheetId="5"/>
      <sheetData sheetId="6"/>
      <sheetData sheetId="7"/>
      <sheetData sheetId="8"/>
      <sheetData sheetId="9"/>
      <sheetData sheetId="10"/>
      <sheetData sheetId="11"/>
      <sheetData sheetId="12"/>
      <sheetData sheetId="13"/>
      <sheetData sheetId="14">
        <row r="3">
          <cell r="B3" t="str">
            <v>SUM_CO2</v>
          </cell>
        </row>
        <row r="4">
          <cell r="B4" t="str">
            <v>SUM_PFC</v>
          </cell>
        </row>
        <row r="5">
          <cell r="B5" t="str">
            <v>SUM_N2O</v>
          </cell>
        </row>
        <row r="32">
          <cell r="B32" t="str">
            <v>tCO2e</v>
          </cell>
        </row>
      </sheetData>
      <sheetData sheetId="15"/>
      <sheetData sheetId="16"/>
      <sheetData sheetId="17"/>
      <sheetData sheetId="18"/>
    </sheetDataSet>
  </externalBook>
</externalLink>
</file>

<file path=xl/theme/theme1.xml><?xml version="1.0" encoding="utf-8"?>
<a:theme xmlns:a="http://schemas.openxmlformats.org/drawingml/2006/main" name="Guidehouse Color Palette_Word">
  <a:themeElements>
    <a:clrScheme name="Guidehouse - 3">
      <a:dk1>
        <a:srgbClr val="000000"/>
      </a:dk1>
      <a:lt1>
        <a:srgbClr val="FFFFFF"/>
      </a:lt1>
      <a:dk2>
        <a:srgbClr val="002A33"/>
      </a:dk2>
      <a:lt2>
        <a:srgbClr val="E0E0E0"/>
      </a:lt2>
      <a:accent1>
        <a:srgbClr val="93D500"/>
      </a:accent1>
      <a:accent2>
        <a:srgbClr val="C3EC0C"/>
      </a:accent2>
      <a:accent3>
        <a:srgbClr val="036479"/>
      </a:accent3>
      <a:accent4>
        <a:srgbClr val="60B8CC"/>
      </a:accent4>
      <a:accent5>
        <a:srgbClr val="40840B"/>
      </a:accent5>
      <a:accent6>
        <a:srgbClr val="F9B723"/>
      </a:accent6>
      <a:hlink>
        <a:srgbClr val="68952C"/>
      </a:hlink>
      <a:folHlink>
        <a:srgbClr val="036479"/>
      </a:folHlink>
    </a:clrScheme>
    <a:fontScheme name="Arial">
      <a:maj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ajorFont>
      <a:min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unece.org/trade/cefact/unlocode-code-list-country-and-territory" TargetMode="External"/><Relationship Id="rId2" Type="http://schemas.openxmlformats.org/officeDocument/2006/relationships/hyperlink" Target="https://eur-lex.europa.eu/eli/reg_del/2023/137/oj" TargetMode="External"/><Relationship Id="rId1" Type="http://schemas.openxmlformats.org/officeDocument/2006/relationships/hyperlink" Target="https://unece.org/trade/cefact/unlocode-code-list-country-and-territory" TargetMode="External"/><Relationship Id="rId4"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hyperlink" Target="https://unece.org/trade/cefact/unlocode-code-list-country-and-territory" TargetMode="External"/><Relationship Id="rId1" Type="http://schemas.openxmlformats.org/officeDocument/2006/relationships/hyperlink" Target="https://eur-lex.europa.eu/eli/reg_del/2023/137/oj" TargetMode="Externa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5.bin"/><Relationship Id="rId1" Type="http://schemas.openxmlformats.org/officeDocument/2006/relationships/hyperlink" Target="https://accesshub.sharepoint.com/:f:/r/sites/esiportal/Templates/Excel%20Template%20and%20Guidelines?csf=1&amp;web=1&amp;e=gTAnS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86E8C8-FFBA-4775-AD91-8ECC05096EE6}">
  <sheetPr codeName="Tabelle1">
    <tabColor theme="8"/>
  </sheetPr>
  <dimension ref="B2:T73"/>
  <sheetViews>
    <sheetView showGridLines="0" tabSelected="1" workbookViewId="0">
      <selection activeCell="B2" sqref="B2"/>
    </sheetView>
  </sheetViews>
  <sheetFormatPr baseColWidth="10" defaultColWidth="9.33203125" defaultRowHeight="11.25" x14ac:dyDescent="0.2"/>
  <cols>
    <col min="1" max="1" width="2.5" customWidth="1"/>
    <col min="2" max="2" width="31.5" customWidth="1"/>
    <col min="3" max="3" width="27.33203125" customWidth="1"/>
    <col min="4" max="4" width="22" customWidth="1"/>
    <col min="5" max="5" width="47.33203125" customWidth="1"/>
    <col min="6" max="6" width="31.6640625" customWidth="1"/>
    <col min="14" max="14" width="7.33203125" customWidth="1"/>
    <col min="15" max="15" width="42" customWidth="1"/>
    <col min="18" max="18" width="3" customWidth="1"/>
  </cols>
  <sheetData>
    <row r="2" spans="2:20" ht="15.75" x14ac:dyDescent="0.25">
      <c r="B2" s="218" t="s">
        <v>2854</v>
      </c>
    </row>
    <row r="3" spans="2:20" ht="17.25" thickBot="1" x14ac:dyDescent="0.3">
      <c r="B3" s="8" t="s">
        <v>337</v>
      </c>
      <c r="C3" s="8"/>
      <c r="D3" s="8"/>
      <c r="E3" s="8"/>
      <c r="F3" s="8"/>
      <c r="G3" s="8"/>
      <c r="H3" s="8"/>
      <c r="I3" s="8"/>
      <c r="J3" s="8"/>
      <c r="K3" s="8"/>
      <c r="L3" s="8"/>
      <c r="M3" s="8"/>
      <c r="N3" s="8"/>
      <c r="O3" s="8"/>
      <c r="P3" s="8"/>
      <c r="Q3" s="8"/>
      <c r="R3" s="8"/>
      <c r="S3" s="8"/>
      <c r="T3" s="8"/>
    </row>
    <row r="4" spans="2:20" ht="12" thickTop="1" x14ac:dyDescent="0.2"/>
    <row r="5" spans="2:20" ht="13.5" thickBot="1" x14ac:dyDescent="0.25">
      <c r="B5" s="80" t="s">
        <v>136</v>
      </c>
      <c r="C5" s="80"/>
      <c r="D5" s="80"/>
      <c r="E5" s="80"/>
      <c r="F5" s="80"/>
      <c r="G5" s="80"/>
      <c r="H5" s="80"/>
      <c r="I5" s="80"/>
      <c r="J5" s="80"/>
      <c r="K5" s="80"/>
      <c r="L5" s="80"/>
      <c r="M5" s="80"/>
      <c r="N5" s="80"/>
      <c r="O5" s="80"/>
      <c r="P5" s="80"/>
      <c r="Q5" s="80"/>
      <c r="R5" s="80"/>
    </row>
    <row r="6" spans="2:20" ht="54" customHeight="1" x14ac:dyDescent="0.2">
      <c r="B6" s="179" t="s">
        <v>339</v>
      </c>
      <c r="C6" s="179"/>
      <c r="D6" s="179"/>
      <c r="E6" s="179"/>
      <c r="F6" s="179"/>
      <c r="G6" s="179"/>
      <c r="H6" s="179"/>
      <c r="I6" s="179"/>
      <c r="J6" s="179"/>
      <c r="K6" s="179"/>
      <c r="L6" s="179"/>
      <c r="M6" s="179"/>
      <c r="N6" s="179"/>
      <c r="O6" s="129"/>
      <c r="P6" s="129"/>
      <c r="Q6" s="129"/>
      <c r="R6" s="129"/>
    </row>
    <row r="7" spans="2:20" x14ac:dyDescent="0.2">
      <c r="B7" s="46" t="s">
        <v>2727</v>
      </c>
      <c r="C7" s="46"/>
      <c r="D7" s="46"/>
      <c r="E7" s="46"/>
      <c r="F7" s="46"/>
      <c r="G7" s="46"/>
      <c r="H7" s="46"/>
      <c r="I7" s="46"/>
      <c r="J7" s="46"/>
      <c r="K7" s="46"/>
      <c r="L7" s="46"/>
      <c r="M7" s="46"/>
      <c r="N7" s="46"/>
      <c r="O7" s="46"/>
      <c r="P7" s="46"/>
      <c r="Q7" s="46"/>
      <c r="R7" s="46"/>
    </row>
    <row r="9" spans="2:20" ht="13.5" thickBot="1" x14ac:dyDescent="0.25">
      <c r="B9" s="80" t="s">
        <v>326</v>
      </c>
      <c r="C9" s="80"/>
      <c r="D9" s="80"/>
      <c r="E9" s="80"/>
      <c r="F9" s="80"/>
      <c r="G9" s="80"/>
      <c r="H9" s="80"/>
      <c r="I9" s="80"/>
      <c r="J9" s="80"/>
      <c r="K9" s="80"/>
      <c r="L9" s="80"/>
      <c r="M9" s="80"/>
      <c r="N9" s="80"/>
      <c r="O9" s="80"/>
      <c r="P9" s="80"/>
      <c r="Q9" s="80"/>
      <c r="R9" s="80"/>
    </row>
    <row r="10" spans="2:20" ht="102.95" customHeight="1" x14ac:dyDescent="0.2">
      <c r="B10" s="180" t="s">
        <v>2823</v>
      </c>
      <c r="C10" s="180"/>
      <c r="D10" s="179"/>
      <c r="E10" s="179"/>
      <c r="F10" s="179"/>
      <c r="G10" s="179"/>
      <c r="H10" s="179"/>
      <c r="I10" s="179"/>
      <c r="J10" s="179"/>
      <c r="K10" s="179"/>
      <c r="L10" s="179"/>
      <c r="M10" s="179"/>
      <c r="N10" s="179"/>
      <c r="O10" s="46"/>
      <c r="P10" s="46"/>
      <c r="Q10" s="46"/>
      <c r="R10" s="46"/>
    </row>
    <row r="12" spans="2:20" ht="13.5" thickBot="1" x14ac:dyDescent="0.25">
      <c r="B12" s="80" t="s">
        <v>329</v>
      </c>
      <c r="C12" s="80"/>
      <c r="D12" s="80"/>
      <c r="E12" s="80"/>
      <c r="F12" s="80"/>
      <c r="G12" s="80"/>
      <c r="H12" s="80"/>
      <c r="I12" s="80"/>
      <c r="J12" s="80"/>
      <c r="K12" s="80"/>
      <c r="L12" s="80"/>
      <c r="M12" s="80"/>
      <c r="N12" s="80"/>
      <c r="O12" s="80"/>
      <c r="P12" s="80"/>
      <c r="Q12" s="80"/>
      <c r="R12" s="80"/>
    </row>
    <row r="14" spans="2:20" ht="12" thickBot="1" x14ac:dyDescent="0.25">
      <c r="D14" s="78" t="s">
        <v>338</v>
      </c>
      <c r="E14" s="78" t="s">
        <v>139</v>
      </c>
      <c r="F14" s="78" t="s">
        <v>298</v>
      </c>
    </row>
    <row r="15" spans="2:20" x14ac:dyDescent="0.2">
      <c r="B15" s="2" t="s">
        <v>330</v>
      </c>
      <c r="C15" s="2"/>
      <c r="D15" s="74" t="s">
        <v>328</v>
      </c>
      <c r="E15" s="102" t="s">
        <v>2734</v>
      </c>
      <c r="F15" s="128" t="s">
        <v>2733</v>
      </c>
    </row>
    <row r="16" spans="2:20" x14ac:dyDescent="0.2">
      <c r="B16" s="2"/>
      <c r="C16" s="2"/>
      <c r="D16" s="74"/>
      <c r="E16" s="102"/>
      <c r="F16" s="128"/>
    </row>
    <row r="19" spans="2:18" ht="13.5" thickBot="1" x14ac:dyDescent="0.25">
      <c r="B19" s="80" t="s">
        <v>2764</v>
      </c>
      <c r="C19" s="80"/>
      <c r="D19" s="80"/>
      <c r="E19" s="80"/>
      <c r="F19" s="80"/>
      <c r="G19" s="80"/>
      <c r="H19" s="80"/>
      <c r="I19" s="80"/>
      <c r="J19" s="80"/>
      <c r="K19" s="80"/>
      <c r="L19" s="80"/>
      <c r="M19" s="80"/>
      <c r="N19" s="80"/>
      <c r="O19" s="80"/>
      <c r="P19" s="80"/>
      <c r="Q19" s="80"/>
      <c r="R19" s="80"/>
    </row>
    <row r="20" spans="2:18" x14ac:dyDescent="0.2">
      <c r="B20" s="157"/>
      <c r="C20" s="157"/>
      <c r="D20" s="157"/>
      <c r="E20" s="157"/>
    </row>
    <row r="21" spans="2:18" x14ac:dyDescent="0.2">
      <c r="B21" s="157"/>
      <c r="C21" s="157"/>
      <c r="D21" s="181" t="s">
        <v>2763</v>
      </c>
      <c r="E21" s="157"/>
    </row>
    <row r="22" spans="2:18" ht="42" customHeight="1" x14ac:dyDescent="0.2">
      <c r="B22" s="158" t="s">
        <v>2762</v>
      </c>
      <c r="C22" s="158"/>
      <c r="D22" s="182"/>
      <c r="E22" s="157"/>
    </row>
    <row r="23" spans="2:18" x14ac:dyDescent="0.2">
      <c r="B23" s="74" t="s">
        <v>2797</v>
      </c>
      <c r="C23" s="74" t="s">
        <v>2798</v>
      </c>
      <c r="D23" s="74" t="s">
        <v>137</v>
      </c>
      <c r="E23" s="74" t="s">
        <v>2720</v>
      </c>
    </row>
    <row r="24" spans="2:18" x14ac:dyDescent="0.2">
      <c r="B24" s="101"/>
      <c r="C24" s="101"/>
      <c r="D24" s="103"/>
      <c r="E24" s="56" t="str">
        <f>_xlfn.IFNA(INDEX(Admin!$S$4:$S$712,MATCH(D24,Admin!$T$4:$T$712)), "")</f>
        <v/>
      </c>
    </row>
    <row r="25" spans="2:18" x14ac:dyDescent="0.2">
      <c r="B25" s="101"/>
      <c r="C25" s="101"/>
      <c r="D25" s="103"/>
      <c r="E25" s="56" t="str">
        <f>_xlfn.IFNA(INDEX(Admin!$S$4:$S$712,MATCH(D25,Admin!$T$4:$T$712)), "")</f>
        <v/>
      </c>
    </row>
    <row r="26" spans="2:18" x14ac:dyDescent="0.2">
      <c r="B26" s="101"/>
      <c r="C26" s="101"/>
      <c r="D26" s="103"/>
      <c r="E26" s="56" t="str">
        <f>_xlfn.IFNA(INDEX(Admin!$S$4:$S$712,MATCH(D26,Admin!$T$4:$T$712)), "")</f>
        <v/>
      </c>
    </row>
    <row r="27" spans="2:18" x14ac:dyDescent="0.2">
      <c r="B27" s="101"/>
      <c r="C27" s="101"/>
      <c r="D27" s="103"/>
      <c r="E27" s="56" t="str">
        <f>_xlfn.IFNA(INDEX(Admin!$S$4:$S$712,MATCH(D27,Admin!$T$4:$T$712)), "")</f>
        <v/>
      </c>
    </row>
    <row r="28" spans="2:18" x14ac:dyDescent="0.2">
      <c r="B28" s="101"/>
      <c r="C28" s="101"/>
      <c r="D28" s="103"/>
      <c r="E28" s="56" t="str">
        <f>_xlfn.IFNA(INDEX(Admin!$S$4:$S$712,MATCH(D28,Admin!$T$4:$T$712)), "")</f>
        <v/>
      </c>
    </row>
    <row r="29" spans="2:18" x14ac:dyDescent="0.2">
      <c r="B29" s="101"/>
      <c r="C29" s="101"/>
      <c r="D29" s="103"/>
      <c r="E29" s="56" t="str">
        <f>_xlfn.IFNA(INDEX(Admin!$S$4:$S$712,MATCH(D29,Admin!$T$4:$T$712)), "")</f>
        <v/>
      </c>
    </row>
    <row r="30" spans="2:18" x14ac:dyDescent="0.2">
      <c r="B30" s="101"/>
      <c r="C30" s="101"/>
      <c r="D30" s="103"/>
      <c r="E30" s="56" t="str">
        <f>_xlfn.IFNA(INDEX(Admin!$S$4:$S$712,MATCH(D30,Admin!$T$4:$T$712)), "")</f>
        <v/>
      </c>
    </row>
    <row r="31" spans="2:18" x14ac:dyDescent="0.2">
      <c r="B31" s="101"/>
      <c r="C31" s="101"/>
      <c r="D31" s="103"/>
      <c r="E31" s="56" t="str">
        <f>_xlfn.IFNA(INDEX(Admin!$S$4:$S$712,MATCH(D31,Admin!$T$4:$T$712)), "")</f>
        <v/>
      </c>
    </row>
    <row r="32" spans="2:18" x14ac:dyDescent="0.2">
      <c r="B32" s="157"/>
      <c r="C32" s="157"/>
      <c r="D32" s="157"/>
      <c r="E32" s="157" t="str">
        <f>_xlfn.IFNA(INDEX(Admin!$S$4:$S$712,MATCH(D32,Admin!$T$4:$T$712)), "")</f>
        <v/>
      </c>
    </row>
    <row r="33" spans="2:5" x14ac:dyDescent="0.2">
      <c r="E33" t="str">
        <f>_xlfn.IFNA(INDEX(Admin!$S$4:$S$712,MATCH(D33,Admin!$T$4:$T$712)), "")</f>
        <v/>
      </c>
    </row>
    <row r="34" spans="2:5" ht="13.5" thickBot="1" x14ac:dyDescent="0.25">
      <c r="B34" s="80" t="s">
        <v>323</v>
      </c>
      <c r="C34" s="80"/>
      <c r="D34" s="80"/>
      <c r="E34" s="80"/>
    </row>
    <row r="36" spans="2:5" x14ac:dyDescent="0.2">
      <c r="B36" s="95" t="s">
        <v>9</v>
      </c>
      <c r="C36" s="95"/>
      <c r="D36" s="6" t="s">
        <v>2735</v>
      </c>
      <c r="E36" s="6"/>
    </row>
    <row r="37" spans="2:5" x14ac:dyDescent="0.2">
      <c r="D37" s="6"/>
      <c r="E37" s="6"/>
    </row>
    <row r="38" spans="2:5" x14ac:dyDescent="0.2">
      <c r="B38" s="96" t="s">
        <v>28</v>
      </c>
      <c r="C38" s="96"/>
      <c r="D38" s="6" t="s">
        <v>29</v>
      </c>
      <c r="E38" s="6"/>
    </row>
    <row r="39" spans="2:5" x14ac:dyDescent="0.2">
      <c r="D39" s="6"/>
      <c r="E39" s="6"/>
    </row>
    <row r="40" spans="2:5" x14ac:dyDescent="0.2">
      <c r="B40" s="6" t="s">
        <v>48</v>
      </c>
      <c r="C40" s="6"/>
      <c r="D40" s="6" t="s">
        <v>49</v>
      </c>
      <c r="E40" s="6"/>
    </row>
    <row r="41" spans="2:5" x14ac:dyDescent="0.2">
      <c r="B41" s="41" t="s">
        <v>51</v>
      </c>
      <c r="C41" s="41"/>
      <c r="D41" s="6" t="s">
        <v>52</v>
      </c>
      <c r="E41" s="6"/>
    </row>
    <row r="42" spans="2:5" x14ac:dyDescent="0.2">
      <c r="D42" s="6"/>
      <c r="E42" s="6"/>
    </row>
    <row r="43" spans="2:5" x14ac:dyDescent="0.2">
      <c r="B43" s="50" t="s">
        <v>62</v>
      </c>
      <c r="C43" s="50"/>
      <c r="D43" s="6" t="s">
        <v>63</v>
      </c>
      <c r="E43" s="6"/>
    </row>
    <row r="44" spans="2:5" x14ac:dyDescent="0.2">
      <c r="B44" s="53" t="s">
        <v>67</v>
      </c>
      <c r="C44" s="53"/>
      <c r="D44" s="6" t="s">
        <v>336</v>
      </c>
      <c r="E44" s="6"/>
    </row>
    <row r="45" spans="2:5" x14ac:dyDescent="0.2">
      <c r="B45" s="56" t="s">
        <v>72</v>
      </c>
      <c r="C45" s="56"/>
      <c r="D45" s="6" t="s">
        <v>73</v>
      </c>
      <c r="E45" s="6"/>
    </row>
    <row r="46" spans="2:5" x14ac:dyDescent="0.2">
      <c r="B46" s="58" t="s">
        <v>76</v>
      </c>
      <c r="C46" s="58"/>
      <c r="D46" s="6" t="s">
        <v>77</v>
      </c>
      <c r="E46" s="6"/>
    </row>
    <row r="47" spans="2:5" x14ac:dyDescent="0.2">
      <c r="B47" s="61" t="s">
        <v>81</v>
      </c>
      <c r="C47" s="61"/>
      <c r="D47" s="6"/>
      <c r="E47" s="6"/>
    </row>
    <row r="48" spans="2:5" x14ac:dyDescent="0.2">
      <c r="D48" s="6"/>
      <c r="E48" s="6"/>
    </row>
    <row r="49" spans="2:5" x14ac:dyDescent="0.2">
      <c r="B49" s="64" t="s">
        <v>85</v>
      </c>
      <c r="C49" s="64"/>
      <c r="D49" s="6" t="s">
        <v>86</v>
      </c>
      <c r="E49" s="6"/>
    </row>
    <row r="50" spans="2:5" x14ac:dyDescent="0.2">
      <c r="D50" s="6" t="s">
        <v>90</v>
      </c>
      <c r="E50" s="6"/>
    </row>
    <row r="51" spans="2:5" x14ac:dyDescent="0.2">
      <c r="D51" s="6"/>
      <c r="E51" s="6"/>
    </row>
    <row r="52" spans="2:5" x14ac:dyDescent="0.2">
      <c r="B52" s="62" t="s">
        <v>83</v>
      </c>
      <c r="C52" s="62"/>
      <c r="D52" s="6" t="s">
        <v>324</v>
      </c>
      <c r="E52" s="6"/>
    </row>
    <row r="53" spans="2:5" x14ac:dyDescent="0.2">
      <c r="D53" s="6"/>
      <c r="E53" s="6" t="str">
        <f>_xlfn.IFNA(INDEX(Admin!$S$4:$S$712,MATCH(D53,Admin!$T$4:$T$712)), "")</f>
        <v/>
      </c>
    </row>
    <row r="54" spans="2:5" x14ac:dyDescent="0.2">
      <c r="E54" t="str">
        <f>_xlfn.IFNA(INDEX(Admin!$S$4:$S$712,MATCH(D54,Admin!$T$4:$T$712)), "")</f>
        <v/>
      </c>
    </row>
    <row r="55" spans="2:5" ht="13.5" thickBot="1" x14ac:dyDescent="0.25">
      <c r="B55" s="80" t="s">
        <v>335</v>
      </c>
      <c r="C55" s="80"/>
      <c r="D55" s="80"/>
      <c r="E55" s="80"/>
    </row>
    <row r="57" spans="2:5" ht="12" thickBot="1" x14ac:dyDescent="0.25">
      <c r="B57" s="78" t="s">
        <v>332</v>
      </c>
      <c r="C57" s="78" t="s">
        <v>331</v>
      </c>
      <c r="D57" s="78" t="s">
        <v>333</v>
      </c>
      <c r="E57" s="78" t="s">
        <v>334</v>
      </c>
    </row>
    <row r="58" spans="2:5" x14ac:dyDescent="0.2">
      <c r="B58" s="101"/>
      <c r="C58" s="101"/>
      <c r="D58" s="101"/>
      <c r="E58" s="101"/>
    </row>
    <row r="59" spans="2:5" x14ac:dyDescent="0.2">
      <c r="B59" s="101"/>
      <c r="C59" s="101"/>
      <c r="D59" s="101"/>
      <c r="E59" s="101"/>
    </row>
    <row r="60" spans="2:5" x14ac:dyDescent="0.2">
      <c r="B60" s="101"/>
      <c r="C60" s="101"/>
      <c r="D60" s="101"/>
      <c r="E60" s="101"/>
    </row>
    <row r="61" spans="2:5" x14ac:dyDescent="0.2">
      <c r="B61" s="101"/>
      <c r="C61" s="101"/>
      <c r="D61" s="101"/>
      <c r="E61" s="101"/>
    </row>
    <row r="62" spans="2:5" x14ac:dyDescent="0.2">
      <c r="B62" s="101"/>
      <c r="C62" s="101"/>
      <c r="D62" s="101"/>
      <c r="E62" s="101"/>
    </row>
    <row r="63" spans="2:5" x14ac:dyDescent="0.2">
      <c r="B63" s="101"/>
      <c r="C63" s="101"/>
      <c r="D63" s="101"/>
      <c r="E63" s="101"/>
    </row>
    <row r="64" spans="2:5" x14ac:dyDescent="0.2">
      <c r="B64" s="101"/>
      <c r="C64" s="101"/>
      <c r="D64" s="101"/>
      <c r="E64" s="101"/>
    </row>
    <row r="65" spans="2:5" x14ac:dyDescent="0.2">
      <c r="B65" s="101"/>
      <c r="C65" s="101"/>
      <c r="D65" s="101"/>
      <c r="E65" s="101"/>
    </row>
    <row r="66" spans="2:5" x14ac:dyDescent="0.2">
      <c r="B66" s="101"/>
      <c r="C66" s="101"/>
      <c r="D66" s="101"/>
      <c r="E66" s="101"/>
    </row>
    <row r="67" spans="2:5" x14ac:dyDescent="0.2">
      <c r="B67" s="101"/>
      <c r="C67" s="101"/>
      <c r="D67" s="101"/>
      <c r="E67" s="101"/>
    </row>
    <row r="68" spans="2:5" x14ac:dyDescent="0.2">
      <c r="B68" s="101"/>
      <c r="C68" s="101"/>
      <c r="D68" s="101"/>
      <c r="E68" s="101"/>
    </row>
    <row r="69" spans="2:5" x14ac:dyDescent="0.2">
      <c r="B69" s="101"/>
      <c r="C69" s="101"/>
      <c r="D69" s="101"/>
      <c r="E69" s="101"/>
    </row>
    <row r="70" spans="2:5" x14ac:dyDescent="0.2">
      <c r="B70" s="101"/>
      <c r="C70" s="101"/>
      <c r="D70" s="101"/>
      <c r="E70" s="101"/>
    </row>
    <row r="71" spans="2:5" x14ac:dyDescent="0.2">
      <c r="B71" s="101"/>
      <c r="C71" s="101"/>
      <c r="D71" s="101"/>
      <c r="E71" s="101"/>
    </row>
    <row r="72" spans="2:5" x14ac:dyDescent="0.2">
      <c r="B72" s="101"/>
      <c r="C72" s="101"/>
      <c r="D72" s="101"/>
      <c r="E72" s="101"/>
    </row>
    <row r="73" spans="2:5" x14ac:dyDescent="0.2">
      <c r="B73" s="101"/>
      <c r="C73" s="101"/>
      <c r="D73" s="101"/>
      <c r="E73" s="101"/>
    </row>
  </sheetData>
  <mergeCells count="3">
    <mergeCell ref="B6:N6"/>
    <mergeCell ref="B10:N10"/>
    <mergeCell ref="D21:D22"/>
  </mergeCells>
  <pageMargins left="0.7" right="0.7" top="0.75" bottom="0.75" header="0.3" footer="0.3"/>
  <pageSetup orientation="portrait"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85923674-B522-4EC9-A590-57CCA52133E1}">
          <x14:formula1>
            <xm:f>Admin!$T$4:$T$712</xm:f>
          </x14:formula1>
          <xm:sqref>D24:D32 D34:D35</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DC78A4-33FE-4C6E-A4AE-D7958C11661A}">
  <sheetPr codeName="Tabelle2">
    <tabColor theme="6"/>
  </sheetPr>
  <dimension ref="B3:U156"/>
  <sheetViews>
    <sheetView showGridLines="0" zoomScale="81" zoomScaleNormal="100" workbookViewId="0">
      <selection activeCell="F9" sqref="F9"/>
    </sheetView>
  </sheetViews>
  <sheetFormatPr baseColWidth="10" defaultColWidth="8.83203125" defaultRowHeight="11.25" x14ac:dyDescent="0.2"/>
  <cols>
    <col min="2" max="2" width="15.1640625" customWidth="1"/>
    <col min="3" max="3" width="13.83203125" customWidth="1"/>
    <col min="4" max="4" width="16.5" customWidth="1"/>
    <col min="5" max="5" width="56.5" customWidth="1"/>
    <col min="6" max="13" width="27.1640625" customWidth="1"/>
    <col min="14" max="14" width="13.5" customWidth="1"/>
    <col min="15" max="15" width="12.1640625" customWidth="1"/>
  </cols>
  <sheetData>
    <row r="3" spans="2:13" ht="15.75" thickBot="1" x14ac:dyDescent="0.3">
      <c r="B3" s="77" t="s">
        <v>2822</v>
      </c>
      <c r="C3" s="77"/>
      <c r="D3" s="77"/>
      <c r="E3" s="77"/>
      <c r="F3" s="77"/>
      <c r="G3" s="77"/>
      <c r="H3" s="77"/>
      <c r="I3" s="77"/>
      <c r="J3" s="77"/>
      <c r="K3" s="77"/>
      <c r="L3" s="77"/>
      <c r="M3" s="77"/>
    </row>
    <row r="5" spans="2:13" ht="13.5" thickBot="1" x14ac:dyDescent="0.25">
      <c r="B5" s="81" t="s">
        <v>148</v>
      </c>
      <c r="C5" s="81"/>
      <c r="D5" s="81"/>
      <c r="E5" s="81"/>
      <c r="F5" s="81"/>
      <c r="G5" s="81"/>
      <c r="H5" s="81"/>
      <c r="I5" s="81"/>
      <c r="J5" s="81"/>
      <c r="K5" s="81"/>
      <c r="L5" s="81"/>
      <c r="M5" s="81"/>
    </row>
    <row r="6" spans="2:13" x14ac:dyDescent="0.2">
      <c r="B6" s="62" t="s">
        <v>2843</v>
      </c>
      <c r="C6" s="62"/>
    </row>
    <row r="8" spans="2:13" x14ac:dyDescent="0.2">
      <c r="E8" s="85" t="s">
        <v>2808</v>
      </c>
    </row>
    <row r="9" spans="2:13" x14ac:dyDescent="0.2">
      <c r="E9" s="74" t="s">
        <v>2799</v>
      </c>
      <c r="F9" s="171"/>
      <c r="G9" s="62" t="s">
        <v>2811</v>
      </c>
    </row>
    <row r="10" spans="2:13" x14ac:dyDescent="0.2">
      <c r="E10" s="74" t="s">
        <v>2800</v>
      </c>
      <c r="F10" s="171"/>
    </row>
    <row r="12" spans="2:13" x14ac:dyDescent="0.2">
      <c r="E12" s="165" t="s">
        <v>2810</v>
      </c>
    </row>
    <row r="13" spans="2:13" x14ac:dyDescent="0.2">
      <c r="E13" s="74" t="s">
        <v>2815</v>
      </c>
      <c r="F13" s="101"/>
      <c r="G13" s="62" t="s">
        <v>2816</v>
      </c>
    </row>
    <row r="14" spans="2:13" x14ac:dyDescent="0.2">
      <c r="E14" s="74" t="s">
        <v>2801</v>
      </c>
      <c r="F14" s="144"/>
      <c r="G14" s="62" t="s">
        <v>2807</v>
      </c>
    </row>
    <row r="16" spans="2:13" x14ac:dyDescent="0.2">
      <c r="E16" s="165" t="s">
        <v>2809</v>
      </c>
    </row>
    <row r="17" spans="2:13" x14ac:dyDescent="0.2">
      <c r="E17" s="74" t="s">
        <v>138</v>
      </c>
      <c r="F17" s="74" t="s">
        <v>146</v>
      </c>
    </row>
    <row r="18" spans="2:13" ht="45" customHeight="1" x14ac:dyDescent="0.2">
      <c r="E18" s="102" t="s">
        <v>295</v>
      </c>
      <c r="F18" s="101"/>
    </row>
    <row r="19" spans="2:13" x14ac:dyDescent="0.2">
      <c r="E19" s="102" t="s">
        <v>141</v>
      </c>
      <c r="F19" s="101"/>
    </row>
    <row r="20" spans="2:13" ht="22.5" x14ac:dyDescent="0.2">
      <c r="E20" s="106" t="s">
        <v>2741</v>
      </c>
      <c r="F20" s="101"/>
    </row>
    <row r="21" spans="2:13" x14ac:dyDescent="0.2">
      <c r="E21" s="102" t="s">
        <v>142</v>
      </c>
      <c r="F21" s="101"/>
    </row>
    <row r="22" spans="2:13" x14ac:dyDescent="0.2">
      <c r="E22" s="102" t="s">
        <v>2748</v>
      </c>
      <c r="F22" s="101"/>
    </row>
    <row r="23" spans="2:13" x14ac:dyDescent="0.2">
      <c r="E23" s="151" t="s">
        <v>2736</v>
      </c>
    </row>
    <row r="24" spans="2:13" x14ac:dyDescent="0.2">
      <c r="E24" s="151" t="s">
        <v>2739</v>
      </c>
    </row>
    <row r="26" spans="2:13" x14ac:dyDescent="0.2">
      <c r="J26" s="154"/>
      <c r="K26" s="154"/>
      <c r="L26" s="154"/>
      <c r="M26" s="154"/>
    </row>
    <row r="27" spans="2:13" ht="13.5" thickBot="1" x14ac:dyDescent="0.25">
      <c r="B27" s="81" t="s">
        <v>2732</v>
      </c>
      <c r="C27" s="81"/>
      <c r="D27" s="81"/>
      <c r="E27" s="81"/>
      <c r="F27" s="81"/>
      <c r="G27" s="81"/>
      <c r="H27" s="81"/>
      <c r="I27" s="81"/>
      <c r="J27" s="81"/>
      <c r="K27" s="81"/>
      <c r="L27" s="81"/>
      <c r="M27" s="81"/>
    </row>
    <row r="28" spans="2:13" x14ac:dyDescent="0.2">
      <c r="B28" s="150" t="s">
        <v>2852</v>
      </c>
      <c r="C28" s="150"/>
    </row>
    <row r="30" spans="2:13" x14ac:dyDescent="0.2">
      <c r="E30" s="74" t="s">
        <v>138</v>
      </c>
      <c r="F30" s="74" t="s">
        <v>300</v>
      </c>
      <c r="G30" s="74" t="s">
        <v>301</v>
      </c>
      <c r="H30" s="74" t="s">
        <v>302</v>
      </c>
      <c r="I30" s="74" t="s">
        <v>303</v>
      </c>
      <c r="J30" s="74" t="s">
        <v>304</v>
      </c>
      <c r="K30" s="74" t="s">
        <v>305</v>
      </c>
      <c r="L30" s="74" t="s">
        <v>306</v>
      </c>
      <c r="M30" s="74" t="s">
        <v>307</v>
      </c>
    </row>
    <row r="31" spans="2:13" x14ac:dyDescent="0.2">
      <c r="E31" s="102" t="s">
        <v>294</v>
      </c>
      <c r="F31" s="101"/>
      <c r="G31" s="101"/>
      <c r="H31" s="101"/>
      <c r="I31" s="101"/>
      <c r="J31" s="101"/>
      <c r="K31" s="101"/>
      <c r="L31" s="101"/>
      <c r="M31" s="101"/>
    </row>
    <row r="32" spans="2:13" x14ac:dyDescent="0.2">
      <c r="E32" s="102" t="s">
        <v>2749</v>
      </c>
      <c r="F32" s="103"/>
      <c r="G32" s="103"/>
      <c r="H32" s="103"/>
      <c r="I32" s="103"/>
      <c r="J32" s="103"/>
      <c r="K32" s="103"/>
      <c r="L32" s="103"/>
      <c r="M32" s="103"/>
    </row>
    <row r="33" spans="2:21" x14ac:dyDescent="0.2">
      <c r="E33" s="102" t="s">
        <v>2737</v>
      </c>
      <c r="F33" s="101"/>
      <c r="G33" s="101"/>
      <c r="H33" s="101"/>
      <c r="I33" s="101"/>
      <c r="J33" s="101"/>
      <c r="K33" s="101"/>
      <c r="L33" s="101"/>
      <c r="M33" s="101"/>
    </row>
    <row r="34" spans="2:21" x14ac:dyDescent="0.2">
      <c r="E34" s="102" t="s">
        <v>296</v>
      </c>
      <c r="F34" s="101"/>
      <c r="G34" s="101"/>
      <c r="H34" s="101"/>
      <c r="I34" s="101"/>
      <c r="J34" s="101"/>
      <c r="K34" s="101"/>
      <c r="L34" s="101"/>
      <c r="M34" s="101"/>
    </row>
    <row r="35" spans="2:21" x14ac:dyDescent="0.2">
      <c r="E35" s="74" t="s">
        <v>297</v>
      </c>
      <c r="F35" s="74"/>
      <c r="G35" s="74"/>
      <c r="H35" s="74"/>
      <c r="I35" s="74"/>
      <c r="J35" s="74"/>
      <c r="K35" s="74"/>
      <c r="L35" s="74"/>
      <c r="M35" s="74"/>
    </row>
    <row r="36" spans="2:21" x14ac:dyDescent="0.2">
      <c r="E36" s="102" t="s">
        <v>139</v>
      </c>
      <c r="F36" s="101"/>
      <c r="G36" s="101"/>
      <c r="H36" s="101"/>
      <c r="I36" s="101"/>
      <c r="J36" s="101"/>
      <c r="K36" s="101"/>
      <c r="L36" s="101"/>
      <c r="M36" s="101"/>
    </row>
    <row r="37" spans="2:21" x14ac:dyDescent="0.2">
      <c r="E37" s="102" t="s">
        <v>298</v>
      </c>
      <c r="F37" s="101"/>
      <c r="G37" s="101"/>
      <c r="H37" s="101"/>
      <c r="I37" s="101"/>
      <c r="J37" s="101"/>
      <c r="K37" s="101"/>
      <c r="L37" s="101"/>
      <c r="M37" s="101"/>
    </row>
    <row r="38" spans="2:21" x14ac:dyDescent="0.2">
      <c r="E38" s="102" t="s">
        <v>299</v>
      </c>
      <c r="F38" s="101"/>
      <c r="G38" s="101"/>
      <c r="H38" s="101"/>
      <c r="I38" s="101"/>
      <c r="J38" s="101"/>
      <c r="K38" s="101"/>
      <c r="L38" s="101"/>
      <c r="M38" s="101"/>
    </row>
    <row r="39" spans="2:21" x14ac:dyDescent="0.2">
      <c r="E39" s="74" t="s">
        <v>325</v>
      </c>
      <c r="F39" s="155"/>
      <c r="G39" s="155"/>
      <c r="H39" s="155"/>
      <c r="I39" s="155"/>
      <c r="J39" s="155"/>
      <c r="K39" s="155"/>
      <c r="L39" s="155"/>
      <c r="M39" s="155"/>
    </row>
    <row r="40" spans="2:21" x14ac:dyDescent="0.2">
      <c r="K40" s="154"/>
      <c r="L40" s="154"/>
      <c r="M40" s="154"/>
    </row>
    <row r="41" spans="2:21" x14ac:dyDescent="0.2">
      <c r="K41" s="154"/>
      <c r="L41" s="154"/>
      <c r="M41" s="154"/>
    </row>
    <row r="43" spans="2:21" ht="13.5" thickBot="1" x14ac:dyDescent="0.25">
      <c r="B43" s="81" t="s">
        <v>2752</v>
      </c>
      <c r="C43" s="81"/>
      <c r="D43" s="81"/>
      <c r="E43" s="81"/>
      <c r="F43" s="81"/>
      <c r="G43" s="81"/>
      <c r="H43" s="81"/>
      <c r="I43" s="81"/>
      <c r="J43" s="81"/>
      <c r="K43" s="81"/>
      <c r="L43" s="81"/>
      <c r="M43" s="81"/>
      <c r="U43" s="115"/>
    </row>
    <row r="44" spans="2:21" ht="10.5" customHeight="1" x14ac:dyDescent="0.2">
      <c r="B44" s="62" t="s">
        <v>2844</v>
      </c>
      <c r="C44" s="62"/>
      <c r="H44" s="116"/>
      <c r="I44" s="115"/>
      <c r="J44" s="115"/>
      <c r="K44" s="115"/>
      <c r="L44" s="115"/>
      <c r="M44" s="115"/>
      <c r="U44" s="115"/>
    </row>
    <row r="45" spans="2:21" ht="10.5" customHeight="1" x14ac:dyDescent="0.2">
      <c r="H45" s="116"/>
      <c r="I45" s="115"/>
      <c r="J45" s="115"/>
      <c r="K45" s="115"/>
      <c r="L45" s="115"/>
      <c r="M45" s="115"/>
      <c r="U45" s="115"/>
    </row>
    <row r="46" spans="2:21" ht="91.5" customHeight="1" x14ac:dyDescent="0.2">
      <c r="B46" s="127" t="s">
        <v>2845</v>
      </c>
      <c r="C46" s="127" t="s">
        <v>2846</v>
      </c>
      <c r="D46" s="127" t="s">
        <v>2847</v>
      </c>
      <c r="E46" s="151" t="s">
        <v>2736</v>
      </c>
      <c r="F46" s="127" t="s">
        <v>2848</v>
      </c>
      <c r="G46" s="127" t="s">
        <v>2849</v>
      </c>
      <c r="H46" s="127" t="s">
        <v>2850</v>
      </c>
      <c r="I46" s="127" t="s">
        <v>2851</v>
      </c>
      <c r="J46" s="115"/>
      <c r="K46" s="115"/>
      <c r="L46" s="115"/>
      <c r="M46" s="115"/>
      <c r="N46" s="115"/>
      <c r="O46" s="115"/>
      <c r="P46" s="115"/>
      <c r="Q46" s="115"/>
      <c r="R46" s="115"/>
      <c r="S46" s="115"/>
      <c r="T46" s="115"/>
      <c r="U46" s="115"/>
    </row>
    <row r="47" spans="2:21" ht="21.6" customHeight="1" thickBot="1" x14ac:dyDescent="0.25">
      <c r="B47" s="78" t="s">
        <v>149</v>
      </c>
      <c r="C47" s="78" t="s">
        <v>2742</v>
      </c>
      <c r="D47" s="78" t="s">
        <v>150</v>
      </c>
      <c r="E47" s="78" t="s">
        <v>147</v>
      </c>
      <c r="F47" s="78" t="s">
        <v>146</v>
      </c>
      <c r="G47" s="78" t="s">
        <v>325</v>
      </c>
      <c r="H47" s="78" t="s">
        <v>2791</v>
      </c>
      <c r="I47" s="78" t="s">
        <v>2796</v>
      </c>
      <c r="J47" s="117"/>
      <c r="K47" s="187"/>
      <c r="L47" s="187"/>
      <c r="M47" s="117"/>
      <c r="N47" s="115"/>
      <c r="O47" s="115"/>
      <c r="P47" s="115"/>
      <c r="Q47" s="115"/>
      <c r="R47" s="115"/>
      <c r="S47" s="115"/>
      <c r="T47" s="115"/>
      <c r="U47" s="115"/>
    </row>
    <row r="48" spans="2:21" ht="21.6" customHeight="1" x14ac:dyDescent="0.2">
      <c r="B48" s="170"/>
      <c r="C48" s="170"/>
      <c r="D48" s="170" t="str">
        <f>IF(F14="","",_xlfn.CONCAT(F14," ",F13))</f>
        <v/>
      </c>
      <c r="E48" s="170"/>
      <c r="F48" s="170"/>
      <c r="G48" s="170"/>
      <c r="H48" s="195" t="str">
        <f>IF(F9&amp;F10="","",_xlfn.CONCAT(F9,"-",F10))</f>
        <v/>
      </c>
      <c r="I48" s="196"/>
      <c r="J48" s="117"/>
      <c r="K48" s="162"/>
      <c r="L48" s="162"/>
      <c r="M48" s="117"/>
      <c r="N48" s="115"/>
      <c r="O48" s="115"/>
      <c r="P48" s="115"/>
      <c r="Q48" s="115"/>
      <c r="R48" s="115"/>
      <c r="S48" s="115"/>
      <c r="T48" s="115"/>
      <c r="U48" s="115"/>
    </row>
    <row r="49" spans="2:21" ht="10.5" customHeight="1" x14ac:dyDescent="0.2">
      <c r="B49" s="184"/>
      <c r="C49" s="189"/>
      <c r="D49" s="188"/>
      <c r="E49" s="167" t="s">
        <v>308</v>
      </c>
      <c r="F49" s="168"/>
      <c r="G49" s="169"/>
      <c r="H49" s="191"/>
      <c r="I49" s="192"/>
      <c r="J49" s="118"/>
      <c r="K49" s="118"/>
      <c r="L49" s="119"/>
      <c r="M49" s="118"/>
      <c r="N49" s="115"/>
      <c r="O49" s="115"/>
      <c r="P49" s="115"/>
      <c r="Q49" s="115"/>
      <c r="R49" s="115"/>
      <c r="S49" s="115"/>
      <c r="T49" s="115"/>
      <c r="U49" s="115"/>
    </row>
    <row r="50" spans="2:21" ht="10.5" customHeight="1" x14ac:dyDescent="0.2">
      <c r="B50" s="184"/>
      <c r="C50" s="189"/>
      <c r="D50" s="186"/>
      <c r="E50" s="75" t="s">
        <v>140</v>
      </c>
      <c r="F50" s="101"/>
      <c r="G50" s="126"/>
      <c r="H50" s="191"/>
      <c r="I50" s="192"/>
      <c r="J50" s="118"/>
      <c r="K50" s="118"/>
      <c r="L50" s="119"/>
      <c r="M50" s="118"/>
      <c r="N50" s="115"/>
      <c r="O50" s="115"/>
      <c r="P50" s="115"/>
      <c r="Q50" s="115"/>
      <c r="R50" s="115"/>
      <c r="S50" s="115"/>
      <c r="T50" s="115"/>
      <c r="U50" s="115"/>
    </row>
    <row r="51" spans="2:21" ht="10.5" customHeight="1" x14ac:dyDescent="0.2">
      <c r="B51" s="184"/>
      <c r="C51" s="189"/>
      <c r="D51" s="186"/>
      <c r="E51" s="75" t="s">
        <v>141</v>
      </c>
      <c r="F51" s="101"/>
      <c r="G51" s="126"/>
      <c r="H51" s="191"/>
      <c r="I51" s="192"/>
      <c r="J51" s="118"/>
      <c r="K51" s="118"/>
      <c r="L51" s="119"/>
      <c r="M51" s="118"/>
      <c r="N51" s="115"/>
      <c r="O51" s="115"/>
      <c r="P51" s="115"/>
      <c r="Q51" s="115"/>
      <c r="R51" s="115"/>
      <c r="S51" s="115"/>
      <c r="T51" s="115"/>
      <c r="U51" s="115"/>
    </row>
    <row r="52" spans="2:21" ht="10.5" customHeight="1" x14ac:dyDescent="0.2">
      <c r="B52" s="184"/>
      <c r="C52" s="189"/>
      <c r="D52" s="186"/>
      <c r="E52" s="102" t="s">
        <v>2737</v>
      </c>
      <c r="F52" s="101"/>
      <c r="G52" s="126"/>
      <c r="H52" s="191"/>
      <c r="I52" s="192"/>
      <c r="J52" s="118"/>
      <c r="K52" s="118"/>
      <c r="L52" s="119"/>
      <c r="M52" s="118"/>
      <c r="N52" s="115"/>
      <c r="O52" s="115"/>
      <c r="P52" s="115"/>
      <c r="Q52" s="115"/>
      <c r="R52" s="115"/>
      <c r="S52" s="115"/>
      <c r="T52" s="115"/>
      <c r="U52" s="115"/>
    </row>
    <row r="53" spans="2:21" ht="10.5" customHeight="1" x14ac:dyDescent="0.2">
      <c r="B53" s="184"/>
      <c r="C53" s="189"/>
      <c r="D53" s="186"/>
      <c r="E53" s="75" t="s">
        <v>2740</v>
      </c>
      <c r="F53" s="101"/>
      <c r="G53" s="126"/>
      <c r="H53" s="191"/>
      <c r="I53" s="192"/>
      <c r="J53" s="118"/>
      <c r="K53" s="118"/>
      <c r="L53" s="119"/>
      <c r="M53" s="118"/>
      <c r="N53" s="115"/>
      <c r="O53" s="115"/>
      <c r="P53" s="115"/>
      <c r="Q53" s="115"/>
      <c r="R53" s="115"/>
      <c r="S53" s="115"/>
      <c r="T53" s="115"/>
      <c r="U53" s="115"/>
    </row>
    <row r="54" spans="2:21" ht="10.5" customHeight="1" x14ac:dyDescent="0.2">
      <c r="B54" s="184"/>
      <c r="C54" s="189"/>
      <c r="D54" s="186"/>
      <c r="E54" s="75" t="s">
        <v>142</v>
      </c>
      <c r="F54" s="101"/>
      <c r="G54" s="126"/>
      <c r="H54" s="191"/>
      <c r="I54" s="192"/>
      <c r="J54" s="118"/>
      <c r="K54" s="118"/>
      <c r="L54" s="119"/>
      <c r="M54" s="118"/>
      <c r="N54" s="115"/>
      <c r="O54" s="115"/>
      <c r="P54" s="115"/>
      <c r="Q54" s="115"/>
      <c r="R54" s="115"/>
      <c r="S54" s="115"/>
      <c r="T54" s="115"/>
      <c r="U54" s="115"/>
    </row>
    <row r="55" spans="2:21" ht="10.5" customHeight="1" x14ac:dyDescent="0.2">
      <c r="B55" s="184"/>
      <c r="C55" s="189"/>
      <c r="D55" s="186"/>
      <c r="E55" s="75" t="s">
        <v>143</v>
      </c>
      <c r="F55" s="101"/>
      <c r="G55" s="126"/>
      <c r="H55" s="191"/>
      <c r="I55" s="192"/>
      <c r="J55" s="118"/>
      <c r="K55" s="118"/>
      <c r="L55" s="119"/>
      <c r="M55" s="118"/>
      <c r="N55" s="115"/>
      <c r="O55" s="115"/>
      <c r="P55" s="115"/>
      <c r="Q55" s="115"/>
      <c r="R55" s="115"/>
      <c r="S55" s="115"/>
      <c r="T55" s="115"/>
      <c r="U55" s="115"/>
    </row>
    <row r="56" spans="2:21" ht="10.5" customHeight="1" x14ac:dyDescent="0.2">
      <c r="B56" s="184"/>
      <c r="C56" s="189"/>
      <c r="D56" s="186"/>
      <c r="E56" s="75" t="s">
        <v>144</v>
      </c>
      <c r="F56" s="101"/>
      <c r="G56" s="126"/>
      <c r="H56" s="191"/>
      <c r="I56" s="192"/>
      <c r="J56" s="118"/>
      <c r="K56" s="118"/>
      <c r="L56" s="119"/>
      <c r="M56" s="118"/>
      <c r="N56" s="115"/>
      <c r="O56" s="115"/>
      <c r="P56" s="115"/>
      <c r="Q56" s="115"/>
      <c r="R56" s="115"/>
      <c r="S56" s="115"/>
      <c r="T56" s="115"/>
      <c r="U56" s="115"/>
    </row>
    <row r="57" spans="2:21" ht="12" thickBot="1" x14ac:dyDescent="0.25">
      <c r="B57" s="185"/>
      <c r="C57" s="190"/>
      <c r="D57" s="186"/>
      <c r="E57" s="75" t="s">
        <v>145</v>
      </c>
      <c r="F57" s="101"/>
      <c r="G57" s="126"/>
      <c r="H57" s="191"/>
      <c r="I57" s="192"/>
      <c r="J57" s="118"/>
      <c r="K57" s="118"/>
      <c r="L57" s="119"/>
      <c r="M57" s="118"/>
      <c r="N57" s="115"/>
      <c r="O57" s="115"/>
      <c r="P57" s="115"/>
      <c r="Q57" s="115"/>
      <c r="R57" s="115"/>
      <c r="S57" s="115"/>
      <c r="T57" s="115"/>
      <c r="U57" s="115"/>
    </row>
    <row r="58" spans="2:21" ht="10.5" customHeight="1" x14ac:dyDescent="0.2">
      <c r="B58" s="183"/>
      <c r="C58" s="183"/>
      <c r="D58" s="186"/>
      <c r="E58" s="75" t="s">
        <v>308</v>
      </c>
      <c r="F58" s="103"/>
      <c r="G58" s="126"/>
      <c r="H58" s="193"/>
      <c r="I58" s="194"/>
      <c r="J58" s="118"/>
      <c r="K58" s="118"/>
      <c r="L58" s="119"/>
      <c r="M58" s="118"/>
      <c r="N58" s="115"/>
      <c r="O58" s="115"/>
      <c r="P58" s="115"/>
      <c r="Q58" s="115"/>
      <c r="R58" s="115"/>
      <c r="S58" s="115"/>
      <c r="T58" s="115"/>
      <c r="U58" s="115"/>
    </row>
    <row r="59" spans="2:21" ht="10.5" customHeight="1" x14ac:dyDescent="0.2">
      <c r="B59" s="184"/>
      <c r="C59" s="184"/>
      <c r="D59" s="186"/>
      <c r="E59" s="75" t="s">
        <v>140</v>
      </c>
      <c r="F59" s="101"/>
      <c r="G59" s="126"/>
      <c r="H59" s="191"/>
      <c r="I59" s="192"/>
      <c r="J59" s="118"/>
      <c r="K59" s="118"/>
      <c r="L59" s="119"/>
      <c r="M59" s="118"/>
      <c r="N59" s="115"/>
      <c r="O59" s="115"/>
      <c r="P59" s="115"/>
      <c r="Q59" s="115"/>
      <c r="R59" s="115"/>
      <c r="S59" s="115"/>
      <c r="T59" s="115"/>
      <c r="U59" s="115"/>
    </row>
    <row r="60" spans="2:21" ht="10.5" customHeight="1" x14ac:dyDescent="0.2">
      <c r="B60" s="184"/>
      <c r="C60" s="184"/>
      <c r="D60" s="186"/>
      <c r="E60" s="75" t="s">
        <v>141</v>
      </c>
      <c r="F60" s="101"/>
      <c r="G60" s="126"/>
      <c r="H60" s="191"/>
      <c r="I60" s="192"/>
      <c r="J60" s="118"/>
      <c r="K60" s="118"/>
      <c r="L60" s="119"/>
      <c r="M60" s="118"/>
      <c r="N60" s="115"/>
      <c r="O60" s="115"/>
      <c r="P60" s="115"/>
      <c r="Q60" s="115"/>
      <c r="R60" s="115"/>
      <c r="S60" s="115"/>
      <c r="T60" s="115"/>
      <c r="U60" s="115"/>
    </row>
    <row r="61" spans="2:21" ht="10.5" customHeight="1" x14ac:dyDescent="0.2">
      <c r="B61" s="184"/>
      <c r="C61" s="184"/>
      <c r="D61" s="186"/>
      <c r="E61" s="102" t="s">
        <v>2737</v>
      </c>
      <c r="F61" s="101"/>
      <c r="G61" s="126"/>
      <c r="H61" s="191"/>
      <c r="I61" s="192"/>
      <c r="J61" s="118"/>
      <c r="K61" s="118"/>
      <c r="L61" s="119"/>
      <c r="M61" s="118"/>
      <c r="N61" s="115"/>
      <c r="O61" s="115"/>
      <c r="P61" s="115"/>
      <c r="Q61" s="115"/>
      <c r="R61" s="115"/>
      <c r="S61" s="115"/>
      <c r="T61" s="115"/>
      <c r="U61" s="115"/>
    </row>
    <row r="62" spans="2:21" ht="10.5" customHeight="1" x14ac:dyDescent="0.2">
      <c r="B62" s="184"/>
      <c r="C62" s="184"/>
      <c r="D62" s="186"/>
      <c r="E62" s="75" t="s">
        <v>2740</v>
      </c>
      <c r="F62" s="101"/>
      <c r="G62" s="126"/>
      <c r="H62" s="191"/>
      <c r="I62" s="192"/>
      <c r="J62" s="118"/>
      <c r="K62" s="118"/>
      <c r="L62" s="119"/>
      <c r="M62" s="118"/>
      <c r="N62" s="115"/>
      <c r="O62" s="115"/>
      <c r="P62" s="115"/>
      <c r="Q62" s="115"/>
      <c r="R62" s="115"/>
      <c r="S62" s="115"/>
      <c r="T62" s="115"/>
      <c r="U62" s="115"/>
    </row>
    <row r="63" spans="2:21" ht="10.5" customHeight="1" x14ac:dyDescent="0.2">
      <c r="B63" s="184"/>
      <c r="C63" s="184"/>
      <c r="D63" s="186"/>
      <c r="E63" s="75" t="s">
        <v>142</v>
      </c>
      <c r="F63" s="101"/>
      <c r="G63" s="126"/>
      <c r="H63" s="191"/>
      <c r="I63" s="192"/>
      <c r="J63" s="118"/>
      <c r="K63" s="118"/>
      <c r="L63" s="119"/>
      <c r="M63" s="118"/>
      <c r="N63" s="115"/>
      <c r="O63" s="115"/>
      <c r="P63" s="115"/>
      <c r="Q63" s="115"/>
      <c r="R63" s="115"/>
      <c r="S63" s="115"/>
      <c r="T63" s="115"/>
      <c r="U63" s="115"/>
    </row>
    <row r="64" spans="2:21" ht="10.5" customHeight="1" x14ac:dyDescent="0.2">
      <c r="B64" s="184"/>
      <c r="C64" s="184"/>
      <c r="D64" s="186"/>
      <c r="E64" s="75" t="s">
        <v>143</v>
      </c>
      <c r="F64" s="101"/>
      <c r="G64" s="126"/>
      <c r="H64" s="191"/>
      <c r="I64" s="192"/>
      <c r="J64" s="118"/>
      <c r="K64" s="118"/>
      <c r="L64" s="119"/>
      <c r="M64" s="118"/>
      <c r="N64" s="115"/>
      <c r="O64" s="115"/>
      <c r="P64" s="115"/>
      <c r="Q64" s="115"/>
      <c r="R64" s="115"/>
      <c r="S64" s="115"/>
      <c r="T64" s="115"/>
      <c r="U64" s="115"/>
    </row>
    <row r="65" spans="2:21" ht="10.5" customHeight="1" x14ac:dyDescent="0.2">
      <c r="B65" s="184"/>
      <c r="C65" s="184"/>
      <c r="D65" s="186"/>
      <c r="E65" s="75" t="s">
        <v>144</v>
      </c>
      <c r="F65" s="101"/>
      <c r="G65" s="126"/>
      <c r="H65" s="191"/>
      <c r="I65" s="192"/>
      <c r="J65" s="118"/>
      <c r="K65" s="118"/>
      <c r="L65" s="119"/>
      <c r="M65" s="118"/>
      <c r="N65" s="115"/>
      <c r="O65" s="115"/>
      <c r="P65" s="115"/>
      <c r="Q65" s="115"/>
      <c r="R65" s="115"/>
      <c r="S65" s="115"/>
      <c r="T65" s="115"/>
      <c r="U65" s="115"/>
    </row>
    <row r="66" spans="2:21" ht="12" thickBot="1" x14ac:dyDescent="0.25">
      <c r="B66" s="185"/>
      <c r="C66" s="185"/>
      <c r="D66" s="186"/>
      <c r="E66" s="75" t="s">
        <v>145</v>
      </c>
      <c r="F66" s="101"/>
      <c r="G66" s="126"/>
      <c r="H66" s="191"/>
      <c r="I66" s="192"/>
      <c r="J66" s="118"/>
      <c r="K66" s="118"/>
      <c r="L66" s="119"/>
      <c r="M66" s="118"/>
      <c r="N66" s="115"/>
      <c r="O66" s="115"/>
      <c r="P66" s="115"/>
      <c r="Q66" s="115"/>
      <c r="R66" s="115"/>
      <c r="S66" s="115"/>
      <c r="T66" s="115"/>
      <c r="U66" s="115"/>
    </row>
    <row r="67" spans="2:21" ht="10.5" customHeight="1" x14ac:dyDescent="0.2">
      <c r="B67" s="183"/>
      <c r="C67" s="183"/>
      <c r="D67" s="186"/>
      <c r="E67" s="75" t="s">
        <v>308</v>
      </c>
      <c r="F67" s="103"/>
      <c r="G67" s="126"/>
      <c r="H67" s="193"/>
      <c r="I67" s="194"/>
      <c r="J67" s="118"/>
      <c r="K67" s="118"/>
      <c r="L67" s="119"/>
      <c r="M67" s="118"/>
      <c r="N67" s="115"/>
      <c r="O67" s="115"/>
      <c r="P67" s="115"/>
      <c r="Q67" s="115"/>
      <c r="R67" s="115"/>
      <c r="S67" s="115"/>
      <c r="T67" s="115"/>
      <c r="U67" s="115"/>
    </row>
    <row r="68" spans="2:21" ht="10.5" customHeight="1" x14ac:dyDescent="0.2">
      <c r="B68" s="184"/>
      <c r="C68" s="184"/>
      <c r="D68" s="186"/>
      <c r="E68" s="75" t="s">
        <v>140</v>
      </c>
      <c r="F68" s="101"/>
      <c r="G68" s="126"/>
      <c r="H68" s="191"/>
      <c r="I68" s="192"/>
      <c r="J68" s="118"/>
      <c r="K68" s="118"/>
      <c r="L68" s="119"/>
      <c r="M68" s="118"/>
      <c r="N68" s="115"/>
      <c r="O68" s="115"/>
      <c r="P68" s="115"/>
      <c r="Q68" s="115"/>
      <c r="R68" s="115"/>
      <c r="S68" s="115"/>
      <c r="T68" s="115"/>
      <c r="U68" s="115"/>
    </row>
    <row r="69" spans="2:21" ht="10.5" customHeight="1" x14ac:dyDescent="0.2">
      <c r="B69" s="184"/>
      <c r="C69" s="184"/>
      <c r="D69" s="186"/>
      <c r="E69" s="75" t="s">
        <v>141</v>
      </c>
      <c r="F69" s="101"/>
      <c r="G69" s="126"/>
      <c r="H69" s="191"/>
      <c r="I69" s="192"/>
      <c r="J69" s="118"/>
      <c r="K69" s="118"/>
      <c r="L69" s="119"/>
      <c r="M69" s="118"/>
      <c r="N69" s="115"/>
      <c r="O69" s="115"/>
      <c r="P69" s="115"/>
      <c r="Q69" s="115"/>
      <c r="R69" s="115"/>
      <c r="S69" s="115"/>
      <c r="T69" s="115"/>
      <c r="U69" s="115"/>
    </row>
    <row r="70" spans="2:21" ht="10.5" customHeight="1" x14ac:dyDescent="0.2">
      <c r="B70" s="184"/>
      <c r="C70" s="184"/>
      <c r="D70" s="186"/>
      <c r="E70" s="102" t="s">
        <v>2737</v>
      </c>
      <c r="F70" s="101"/>
      <c r="G70" s="126"/>
      <c r="H70" s="191"/>
      <c r="I70" s="192"/>
      <c r="J70" s="118"/>
      <c r="K70" s="118"/>
      <c r="L70" s="119"/>
      <c r="M70" s="118"/>
      <c r="N70" s="115"/>
      <c r="O70" s="115"/>
      <c r="P70" s="115"/>
      <c r="Q70" s="115"/>
      <c r="R70" s="115"/>
      <c r="S70" s="115"/>
      <c r="T70" s="115"/>
      <c r="U70" s="115"/>
    </row>
    <row r="71" spans="2:21" ht="10.5" customHeight="1" x14ac:dyDescent="0.2">
      <c r="B71" s="184"/>
      <c r="C71" s="184"/>
      <c r="D71" s="186"/>
      <c r="E71" s="75" t="s">
        <v>2740</v>
      </c>
      <c r="F71" s="101"/>
      <c r="G71" s="126"/>
      <c r="H71" s="191"/>
      <c r="I71" s="192"/>
      <c r="J71" s="118"/>
      <c r="K71" s="118"/>
      <c r="L71" s="119"/>
      <c r="M71" s="118"/>
      <c r="N71" s="115"/>
      <c r="O71" s="115"/>
      <c r="P71" s="115"/>
      <c r="Q71" s="115"/>
      <c r="R71" s="115"/>
      <c r="S71" s="115"/>
      <c r="T71" s="115"/>
      <c r="U71" s="115"/>
    </row>
    <row r="72" spans="2:21" ht="10.5" customHeight="1" x14ac:dyDescent="0.2">
      <c r="B72" s="184"/>
      <c r="C72" s="184"/>
      <c r="D72" s="186"/>
      <c r="E72" s="75" t="s">
        <v>142</v>
      </c>
      <c r="F72" s="101"/>
      <c r="G72" s="126"/>
      <c r="H72" s="191"/>
      <c r="I72" s="192"/>
      <c r="J72" s="118"/>
      <c r="K72" s="118"/>
      <c r="L72" s="119"/>
      <c r="M72" s="118"/>
      <c r="N72" s="115"/>
      <c r="O72" s="115"/>
      <c r="P72" s="115"/>
      <c r="Q72" s="115"/>
      <c r="R72" s="115"/>
      <c r="S72" s="115"/>
      <c r="T72" s="115"/>
      <c r="U72" s="115"/>
    </row>
    <row r="73" spans="2:21" ht="10.5" customHeight="1" x14ac:dyDescent="0.2">
      <c r="B73" s="184"/>
      <c r="C73" s="184"/>
      <c r="D73" s="186"/>
      <c r="E73" s="75" t="s">
        <v>143</v>
      </c>
      <c r="F73" s="101"/>
      <c r="G73" s="126"/>
      <c r="H73" s="191"/>
      <c r="I73" s="192"/>
      <c r="J73" s="118"/>
      <c r="K73" s="118"/>
      <c r="L73" s="119"/>
      <c r="M73" s="118"/>
      <c r="N73" s="115"/>
      <c r="O73" s="115"/>
      <c r="P73" s="115"/>
      <c r="Q73" s="115"/>
      <c r="R73" s="115"/>
      <c r="S73" s="115"/>
      <c r="T73" s="115"/>
      <c r="U73" s="115"/>
    </row>
    <row r="74" spans="2:21" ht="10.5" customHeight="1" x14ac:dyDescent="0.2">
      <c r="B74" s="184"/>
      <c r="C74" s="184"/>
      <c r="D74" s="186"/>
      <c r="E74" s="75" t="s">
        <v>144</v>
      </c>
      <c r="F74" s="101"/>
      <c r="G74" s="126"/>
      <c r="H74" s="191"/>
      <c r="I74" s="192"/>
      <c r="J74" s="118"/>
      <c r="K74" s="118"/>
      <c r="L74" s="119"/>
      <c r="M74" s="118"/>
      <c r="N74" s="115"/>
      <c r="O74" s="115"/>
      <c r="P74" s="115"/>
      <c r="Q74" s="115"/>
      <c r="R74" s="115"/>
      <c r="S74" s="115"/>
      <c r="T74" s="115"/>
      <c r="U74" s="115"/>
    </row>
    <row r="75" spans="2:21" ht="12" thickBot="1" x14ac:dyDescent="0.25">
      <c r="B75" s="185"/>
      <c r="C75" s="185"/>
      <c r="D75" s="186"/>
      <c r="E75" s="75" t="s">
        <v>145</v>
      </c>
      <c r="F75" s="101"/>
      <c r="G75" s="126"/>
      <c r="H75" s="191"/>
      <c r="I75" s="192"/>
      <c r="J75" s="118"/>
      <c r="K75" s="118"/>
      <c r="L75" s="119"/>
      <c r="M75" s="118"/>
      <c r="N75" s="115"/>
      <c r="O75" s="115"/>
      <c r="P75" s="115"/>
      <c r="Q75" s="115"/>
      <c r="R75" s="115"/>
      <c r="S75" s="115"/>
      <c r="T75" s="115"/>
      <c r="U75" s="115"/>
    </row>
    <row r="76" spans="2:21" ht="10.5" customHeight="1" x14ac:dyDescent="0.2">
      <c r="B76" s="183"/>
      <c r="C76" s="183"/>
      <c r="D76" s="186"/>
      <c r="E76" s="75" t="s">
        <v>308</v>
      </c>
      <c r="F76" s="103"/>
      <c r="G76" s="126"/>
      <c r="H76" s="193"/>
      <c r="I76" s="194"/>
      <c r="J76" s="118"/>
      <c r="K76" s="118"/>
      <c r="L76" s="119"/>
      <c r="M76" s="118"/>
      <c r="N76" s="115"/>
      <c r="O76" s="115"/>
      <c r="P76" s="115"/>
      <c r="Q76" s="115"/>
      <c r="R76" s="115"/>
      <c r="S76" s="115"/>
      <c r="T76" s="115"/>
      <c r="U76" s="115"/>
    </row>
    <row r="77" spans="2:21" ht="10.5" customHeight="1" x14ac:dyDescent="0.2">
      <c r="B77" s="184"/>
      <c r="C77" s="184"/>
      <c r="D77" s="186"/>
      <c r="E77" s="75" t="s">
        <v>140</v>
      </c>
      <c r="F77" s="101"/>
      <c r="G77" s="126"/>
      <c r="H77" s="191"/>
      <c r="I77" s="192"/>
      <c r="J77" s="118"/>
      <c r="K77" s="118"/>
      <c r="L77" s="119"/>
      <c r="M77" s="118"/>
      <c r="N77" s="115"/>
      <c r="O77" s="115"/>
      <c r="P77" s="115"/>
      <c r="Q77" s="115"/>
      <c r="R77" s="115"/>
      <c r="S77" s="115"/>
      <c r="T77" s="115"/>
      <c r="U77" s="115"/>
    </row>
    <row r="78" spans="2:21" ht="10.5" customHeight="1" x14ac:dyDescent="0.2">
      <c r="B78" s="184"/>
      <c r="C78" s="184"/>
      <c r="D78" s="186"/>
      <c r="E78" s="75" t="s">
        <v>141</v>
      </c>
      <c r="F78" s="101"/>
      <c r="G78" s="126"/>
      <c r="H78" s="191"/>
      <c r="I78" s="192"/>
      <c r="J78" s="118"/>
      <c r="K78" s="118"/>
      <c r="L78" s="119"/>
      <c r="M78" s="118"/>
      <c r="N78" s="115"/>
      <c r="O78" s="115"/>
      <c r="P78" s="115"/>
      <c r="Q78" s="115"/>
      <c r="R78" s="115"/>
      <c r="S78" s="115"/>
      <c r="T78" s="115"/>
      <c r="U78" s="115"/>
    </row>
    <row r="79" spans="2:21" ht="10.5" customHeight="1" x14ac:dyDescent="0.2">
      <c r="B79" s="184"/>
      <c r="C79" s="184"/>
      <c r="D79" s="186"/>
      <c r="E79" s="102" t="s">
        <v>2737</v>
      </c>
      <c r="F79" s="101"/>
      <c r="G79" s="126"/>
      <c r="H79" s="191"/>
      <c r="I79" s="192"/>
      <c r="J79" s="118"/>
      <c r="K79" s="118"/>
      <c r="L79" s="119"/>
      <c r="M79" s="118"/>
      <c r="N79" s="115"/>
      <c r="O79" s="115"/>
      <c r="P79" s="115"/>
      <c r="Q79" s="115"/>
      <c r="R79" s="115"/>
      <c r="S79" s="115"/>
      <c r="T79" s="115"/>
      <c r="U79" s="115"/>
    </row>
    <row r="80" spans="2:21" ht="10.5" customHeight="1" x14ac:dyDescent="0.2">
      <c r="B80" s="184"/>
      <c r="C80" s="184"/>
      <c r="D80" s="186"/>
      <c r="E80" s="75" t="s">
        <v>2740</v>
      </c>
      <c r="F80" s="101"/>
      <c r="G80" s="126"/>
      <c r="H80" s="191"/>
      <c r="I80" s="192"/>
      <c r="J80" s="118"/>
      <c r="K80" s="118"/>
      <c r="L80" s="119"/>
      <c r="M80" s="118"/>
      <c r="N80" s="115"/>
      <c r="O80" s="115"/>
      <c r="P80" s="115"/>
      <c r="Q80" s="115"/>
      <c r="R80" s="115"/>
      <c r="S80" s="115"/>
      <c r="T80" s="115"/>
      <c r="U80" s="115"/>
    </row>
    <row r="81" spans="2:21" ht="10.5" customHeight="1" x14ac:dyDescent="0.2">
      <c r="B81" s="184"/>
      <c r="C81" s="184"/>
      <c r="D81" s="186"/>
      <c r="E81" s="75" t="s">
        <v>142</v>
      </c>
      <c r="F81" s="101"/>
      <c r="G81" s="126"/>
      <c r="H81" s="191"/>
      <c r="I81" s="192"/>
      <c r="J81" s="118"/>
      <c r="K81" s="118"/>
      <c r="L81" s="119"/>
      <c r="M81" s="118"/>
      <c r="N81" s="115"/>
      <c r="O81" s="115"/>
      <c r="P81" s="115"/>
      <c r="Q81" s="115"/>
      <c r="R81" s="115"/>
      <c r="S81" s="115"/>
      <c r="T81" s="115"/>
      <c r="U81" s="115"/>
    </row>
    <row r="82" spans="2:21" ht="10.5" customHeight="1" x14ac:dyDescent="0.2">
      <c r="B82" s="184"/>
      <c r="C82" s="184"/>
      <c r="D82" s="186"/>
      <c r="E82" s="75" t="s">
        <v>143</v>
      </c>
      <c r="F82" s="101"/>
      <c r="G82" s="126"/>
      <c r="H82" s="191"/>
      <c r="I82" s="192"/>
      <c r="J82" s="118"/>
      <c r="K82" s="118"/>
      <c r="L82" s="119"/>
      <c r="M82" s="118"/>
      <c r="N82" s="115"/>
      <c r="O82" s="115"/>
      <c r="P82" s="115"/>
      <c r="Q82" s="115"/>
      <c r="R82" s="115"/>
      <c r="S82" s="115"/>
      <c r="T82" s="115"/>
      <c r="U82" s="115"/>
    </row>
    <row r="83" spans="2:21" ht="10.5" customHeight="1" x14ac:dyDescent="0.2">
      <c r="B83" s="184"/>
      <c r="C83" s="184"/>
      <c r="D83" s="186"/>
      <c r="E83" s="75" t="s">
        <v>144</v>
      </c>
      <c r="F83" s="101"/>
      <c r="G83" s="126"/>
      <c r="H83" s="191"/>
      <c r="I83" s="192"/>
      <c r="J83" s="118"/>
      <c r="K83" s="118"/>
      <c r="L83" s="119"/>
      <c r="M83" s="118"/>
      <c r="N83" s="115"/>
      <c r="O83" s="115"/>
      <c r="P83" s="115"/>
      <c r="Q83" s="115"/>
      <c r="R83" s="115"/>
      <c r="S83" s="115"/>
      <c r="T83" s="115"/>
      <c r="U83" s="115"/>
    </row>
    <row r="84" spans="2:21" ht="12" thickBot="1" x14ac:dyDescent="0.25">
      <c r="B84" s="185"/>
      <c r="C84" s="185"/>
      <c r="D84" s="186"/>
      <c r="E84" s="75" t="s">
        <v>145</v>
      </c>
      <c r="F84" s="101"/>
      <c r="G84" s="126"/>
      <c r="H84" s="191"/>
      <c r="I84" s="192"/>
      <c r="J84" s="118"/>
      <c r="K84" s="118"/>
      <c r="L84" s="119"/>
      <c r="M84" s="118"/>
      <c r="N84" s="115"/>
      <c r="O84" s="115"/>
      <c r="P84" s="115"/>
      <c r="Q84" s="115"/>
      <c r="R84" s="115"/>
      <c r="S84" s="115"/>
      <c r="T84" s="115"/>
      <c r="U84" s="115"/>
    </row>
    <row r="85" spans="2:21" ht="10.5" customHeight="1" x14ac:dyDescent="0.2">
      <c r="B85" s="183"/>
      <c r="C85" s="183"/>
      <c r="D85" s="186"/>
      <c r="E85" s="75" t="s">
        <v>308</v>
      </c>
      <c r="F85" s="103"/>
      <c r="G85" s="126"/>
      <c r="H85" s="193"/>
      <c r="I85" s="194"/>
      <c r="J85" s="118"/>
      <c r="K85" s="118"/>
      <c r="L85" s="119"/>
      <c r="M85" s="118"/>
      <c r="N85" s="115"/>
      <c r="O85" s="115"/>
      <c r="P85" s="115"/>
      <c r="Q85" s="115"/>
      <c r="R85" s="115"/>
      <c r="S85" s="115"/>
      <c r="T85" s="115"/>
      <c r="U85" s="115"/>
    </row>
    <row r="86" spans="2:21" ht="10.5" customHeight="1" x14ac:dyDescent="0.2">
      <c r="B86" s="184"/>
      <c r="C86" s="184"/>
      <c r="D86" s="186"/>
      <c r="E86" s="75" t="s">
        <v>140</v>
      </c>
      <c r="F86" s="101"/>
      <c r="G86" s="126"/>
      <c r="H86" s="191"/>
      <c r="I86" s="192"/>
      <c r="J86" s="118"/>
      <c r="K86" s="118"/>
      <c r="L86" s="119"/>
      <c r="M86" s="118"/>
      <c r="N86" s="115"/>
      <c r="O86" s="115"/>
      <c r="P86" s="115"/>
      <c r="Q86" s="115"/>
      <c r="R86" s="115"/>
      <c r="S86" s="115"/>
      <c r="T86" s="115"/>
      <c r="U86" s="115"/>
    </row>
    <row r="87" spans="2:21" ht="10.5" customHeight="1" x14ac:dyDescent="0.2">
      <c r="B87" s="184"/>
      <c r="C87" s="184"/>
      <c r="D87" s="186"/>
      <c r="E87" s="75" t="s">
        <v>141</v>
      </c>
      <c r="F87" s="101"/>
      <c r="G87" s="126"/>
      <c r="H87" s="191"/>
      <c r="I87" s="192"/>
      <c r="J87" s="118"/>
      <c r="K87" s="118"/>
      <c r="L87" s="119"/>
      <c r="M87" s="118"/>
      <c r="N87" s="115"/>
      <c r="O87" s="115"/>
      <c r="P87" s="115"/>
      <c r="Q87" s="115"/>
      <c r="R87" s="115"/>
      <c r="S87" s="115"/>
      <c r="T87" s="115"/>
      <c r="U87" s="115"/>
    </row>
    <row r="88" spans="2:21" ht="10.5" customHeight="1" x14ac:dyDescent="0.2">
      <c r="B88" s="184"/>
      <c r="C88" s="184"/>
      <c r="D88" s="186"/>
      <c r="E88" s="102" t="s">
        <v>2737</v>
      </c>
      <c r="F88" s="101"/>
      <c r="G88" s="126"/>
      <c r="H88" s="191"/>
      <c r="I88" s="192"/>
      <c r="J88" s="118"/>
      <c r="K88" s="118"/>
      <c r="L88" s="119"/>
      <c r="M88" s="118"/>
      <c r="N88" s="115"/>
      <c r="O88" s="115"/>
      <c r="P88" s="115"/>
      <c r="Q88" s="115"/>
      <c r="R88" s="115"/>
      <c r="S88" s="115"/>
      <c r="T88" s="115"/>
      <c r="U88" s="115"/>
    </row>
    <row r="89" spans="2:21" ht="10.5" customHeight="1" x14ac:dyDescent="0.2">
      <c r="B89" s="184"/>
      <c r="C89" s="184"/>
      <c r="D89" s="186"/>
      <c r="E89" s="75" t="s">
        <v>2740</v>
      </c>
      <c r="F89" s="101"/>
      <c r="G89" s="126"/>
      <c r="H89" s="191"/>
      <c r="I89" s="192"/>
      <c r="J89" s="118"/>
      <c r="K89" s="118"/>
      <c r="L89" s="119"/>
      <c r="M89" s="118"/>
      <c r="N89" s="115"/>
      <c r="O89" s="115"/>
      <c r="P89" s="115"/>
      <c r="Q89" s="115"/>
      <c r="R89" s="115"/>
      <c r="S89" s="115"/>
      <c r="T89" s="115"/>
      <c r="U89" s="115"/>
    </row>
    <row r="90" spans="2:21" ht="10.5" customHeight="1" x14ac:dyDescent="0.2">
      <c r="B90" s="184"/>
      <c r="C90" s="184"/>
      <c r="D90" s="186"/>
      <c r="E90" s="75" t="s">
        <v>142</v>
      </c>
      <c r="F90" s="101"/>
      <c r="G90" s="126"/>
      <c r="H90" s="191"/>
      <c r="I90" s="192"/>
      <c r="J90" s="118"/>
      <c r="K90" s="118"/>
      <c r="L90" s="119"/>
      <c r="M90" s="118"/>
      <c r="N90" s="115"/>
      <c r="O90" s="115"/>
      <c r="P90" s="115"/>
      <c r="Q90" s="115"/>
      <c r="R90" s="115"/>
      <c r="S90" s="115"/>
      <c r="T90" s="115"/>
      <c r="U90" s="115"/>
    </row>
    <row r="91" spans="2:21" ht="10.5" customHeight="1" x14ac:dyDescent="0.2">
      <c r="B91" s="184"/>
      <c r="C91" s="184"/>
      <c r="D91" s="186"/>
      <c r="E91" s="75" t="s">
        <v>143</v>
      </c>
      <c r="F91" s="101"/>
      <c r="G91" s="126"/>
      <c r="H91" s="191"/>
      <c r="I91" s="192"/>
      <c r="J91" s="118"/>
      <c r="K91" s="118"/>
      <c r="L91" s="119"/>
      <c r="M91" s="118"/>
      <c r="N91" s="115"/>
      <c r="O91" s="115"/>
      <c r="P91" s="115"/>
      <c r="Q91" s="115"/>
      <c r="R91" s="115"/>
      <c r="S91" s="115"/>
      <c r="T91" s="115"/>
      <c r="U91" s="115"/>
    </row>
    <row r="92" spans="2:21" ht="10.5" customHeight="1" x14ac:dyDescent="0.2">
      <c r="B92" s="184"/>
      <c r="C92" s="184"/>
      <c r="D92" s="186"/>
      <c r="E92" s="75" t="s">
        <v>144</v>
      </c>
      <c r="F92" s="101"/>
      <c r="G92" s="126"/>
      <c r="H92" s="191"/>
      <c r="I92" s="192"/>
    </row>
    <row r="93" spans="2:21" ht="12" thickBot="1" x14ac:dyDescent="0.25">
      <c r="B93" s="185"/>
      <c r="C93" s="185"/>
      <c r="D93" s="186"/>
      <c r="E93" s="75" t="s">
        <v>145</v>
      </c>
      <c r="F93" s="101"/>
      <c r="G93" s="126"/>
      <c r="H93" s="191"/>
      <c r="I93" s="192"/>
    </row>
    <row r="94" spans="2:21" ht="10.5" customHeight="1" x14ac:dyDescent="0.2">
      <c r="B94" s="183"/>
      <c r="C94" s="183"/>
      <c r="D94" s="186"/>
      <c r="E94" s="75" t="s">
        <v>308</v>
      </c>
      <c r="F94" s="103"/>
      <c r="G94" s="126"/>
      <c r="H94" s="193"/>
      <c r="I94" s="194"/>
    </row>
    <row r="95" spans="2:21" ht="10.5" customHeight="1" x14ac:dyDescent="0.2">
      <c r="B95" s="184"/>
      <c r="C95" s="184"/>
      <c r="D95" s="186"/>
      <c r="E95" s="75" t="s">
        <v>140</v>
      </c>
      <c r="F95" s="101"/>
      <c r="G95" s="126"/>
      <c r="H95" s="191"/>
      <c r="I95" s="192"/>
    </row>
    <row r="96" spans="2:21" ht="10.5" customHeight="1" x14ac:dyDescent="0.2">
      <c r="B96" s="184"/>
      <c r="C96" s="184"/>
      <c r="D96" s="186"/>
      <c r="E96" s="75" t="s">
        <v>141</v>
      </c>
      <c r="F96" s="101"/>
      <c r="G96" s="126"/>
      <c r="H96" s="191"/>
      <c r="I96" s="192"/>
    </row>
    <row r="97" spans="2:9" ht="10.5" customHeight="1" x14ac:dyDescent="0.2">
      <c r="B97" s="184"/>
      <c r="C97" s="184"/>
      <c r="D97" s="186"/>
      <c r="E97" s="102" t="s">
        <v>2737</v>
      </c>
      <c r="F97" s="101"/>
      <c r="G97" s="126"/>
      <c r="H97" s="191"/>
      <c r="I97" s="192"/>
    </row>
    <row r="98" spans="2:9" ht="10.5" customHeight="1" x14ac:dyDescent="0.2">
      <c r="B98" s="184"/>
      <c r="C98" s="184"/>
      <c r="D98" s="186"/>
      <c r="E98" s="75" t="s">
        <v>2740</v>
      </c>
      <c r="F98" s="101"/>
      <c r="G98" s="126"/>
      <c r="H98" s="191"/>
      <c r="I98" s="192"/>
    </row>
    <row r="99" spans="2:9" ht="10.5" customHeight="1" x14ac:dyDescent="0.2">
      <c r="B99" s="184"/>
      <c r="C99" s="184"/>
      <c r="D99" s="186"/>
      <c r="E99" s="75" t="s">
        <v>142</v>
      </c>
      <c r="F99" s="101"/>
      <c r="G99" s="126"/>
      <c r="H99" s="191"/>
      <c r="I99" s="192"/>
    </row>
    <row r="100" spans="2:9" ht="10.5" customHeight="1" x14ac:dyDescent="0.2">
      <c r="B100" s="184"/>
      <c r="C100" s="184"/>
      <c r="D100" s="186"/>
      <c r="E100" s="75" t="s">
        <v>143</v>
      </c>
      <c r="F100" s="101"/>
      <c r="G100" s="126"/>
      <c r="H100" s="191"/>
      <c r="I100" s="192"/>
    </row>
    <row r="101" spans="2:9" ht="10.5" customHeight="1" x14ac:dyDescent="0.2">
      <c r="B101" s="184"/>
      <c r="C101" s="184"/>
      <c r="D101" s="186"/>
      <c r="E101" s="75" t="s">
        <v>144</v>
      </c>
      <c r="F101" s="101"/>
      <c r="G101" s="126"/>
      <c r="H101" s="191"/>
      <c r="I101" s="192"/>
    </row>
    <row r="102" spans="2:9" ht="12" thickBot="1" x14ac:dyDescent="0.25">
      <c r="B102" s="185"/>
      <c r="C102" s="185"/>
      <c r="D102" s="186"/>
      <c r="E102" s="75" t="s">
        <v>145</v>
      </c>
      <c r="F102" s="101"/>
      <c r="G102" s="126"/>
      <c r="H102" s="191"/>
      <c r="I102" s="192"/>
    </row>
    <row r="103" spans="2:9" ht="10.5" customHeight="1" x14ac:dyDescent="0.2">
      <c r="B103" s="183"/>
      <c r="C103" s="183"/>
      <c r="D103" s="186"/>
      <c r="E103" s="75" t="s">
        <v>308</v>
      </c>
      <c r="F103" s="103"/>
      <c r="G103" s="126"/>
      <c r="H103" s="193"/>
      <c r="I103" s="194"/>
    </row>
    <row r="104" spans="2:9" ht="10.5" customHeight="1" x14ac:dyDescent="0.2">
      <c r="B104" s="184"/>
      <c r="C104" s="184"/>
      <c r="D104" s="186"/>
      <c r="E104" s="75" t="s">
        <v>140</v>
      </c>
      <c r="F104" s="101"/>
      <c r="G104" s="126"/>
      <c r="H104" s="191"/>
      <c r="I104" s="192"/>
    </row>
    <row r="105" spans="2:9" ht="10.5" customHeight="1" x14ac:dyDescent="0.2">
      <c r="B105" s="184"/>
      <c r="C105" s="184"/>
      <c r="D105" s="186"/>
      <c r="E105" s="75" t="s">
        <v>141</v>
      </c>
      <c r="F105" s="101"/>
      <c r="G105" s="126"/>
      <c r="H105" s="191"/>
      <c r="I105" s="192"/>
    </row>
    <row r="106" spans="2:9" ht="10.5" customHeight="1" x14ac:dyDescent="0.2">
      <c r="B106" s="184"/>
      <c r="C106" s="184"/>
      <c r="D106" s="186"/>
      <c r="E106" s="102" t="s">
        <v>2737</v>
      </c>
      <c r="F106" s="101"/>
      <c r="G106" s="126"/>
      <c r="H106" s="191"/>
      <c r="I106" s="192"/>
    </row>
    <row r="107" spans="2:9" ht="10.5" customHeight="1" x14ac:dyDescent="0.2">
      <c r="B107" s="184"/>
      <c r="C107" s="184"/>
      <c r="D107" s="186"/>
      <c r="E107" s="75" t="s">
        <v>2740</v>
      </c>
      <c r="F107" s="101"/>
      <c r="G107" s="126"/>
      <c r="H107" s="191"/>
      <c r="I107" s="192"/>
    </row>
    <row r="108" spans="2:9" ht="10.5" customHeight="1" x14ac:dyDescent="0.2">
      <c r="B108" s="184"/>
      <c r="C108" s="184"/>
      <c r="D108" s="186"/>
      <c r="E108" s="75" t="s">
        <v>142</v>
      </c>
      <c r="F108" s="101"/>
      <c r="G108" s="126"/>
      <c r="H108" s="191"/>
      <c r="I108" s="192"/>
    </row>
    <row r="109" spans="2:9" ht="10.5" customHeight="1" x14ac:dyDescent="0.2">
      <c r="B109" s="184"/>
      <c r="C109" s="184"/>
      <c r="D109" s="186"/>
      <c r="E109" s="75" t="s">
        <v>143</v>
      </c>
      <c r="F109" s="101"/>
      <c r="G109" s="126"/>
      <c r="H109" s="191"/>
      <c r="I109" s="192"/>
    </row>
    <row r="110" spans="2:9" ht="10.5" customHeight="1" x14ac:dyDescent="0.2">
      <c r="B110" s="184"/>
      <c r="C110" s="184"/>
      <c r="D110" s="186"/>
      <c r="E110" s="75" t="s">
        <v>144</v>
      </c>
      <c r="F110" s="101"/>
      <c r="G110" s="126"/>
      <c r="H110" s="191"/>
      <c r="I110" s="192"/>
    </row>
    <row r="111" spans="2:9" ht="12" thickBot="1" x14ac:dyDescent="0.25">
      <c r="B111" s="185"/>
      <c r="C111" s="185"/>
      <c r="D111" s="186"/>
      <c r="E111" s="75" t="s">
        <v>145</v>
      </c>
      <c r="F111" s="101"/>
      <c r="G111" s="126"/>
      <c r="H111" s="191"/>
      <c r="I111" s="192"/>
    </row>
    <row r="112" spans="2:9" ht="10.5" customHeight="1" x14ac:dyDescent="0.2">
      <c r="B112" s="183"/>
      <c r="C112" s="183"/>
      <c r="D112" s="186"/>
      <c r="E112" s="75" t="s">
        <v>308</v>
      </c>
      <c r="F112" s="103"/>
      <c r="G112" s="126"/>
      <c r="H112" s="193"/>
      <c r="I112" s="194"/>
    </row>
    <row r="113" spans="2:9" ht="10.5" customHeight="1" x14ac:dyDescent="0.2">
      <c r="B113" s="184"/>
      <c r="C113" s="184"/>
      <c r="D113" s="186"/>
      <c r="E113" s="75" t="s">
        <v>140</v>
      </c>
      <c r="F113" s="101"/>
      <c r="G113" s="126"/>
      <c r="H113" s="191"/>
      <c r="I113" s="192"/>
    </row>
    <row r="114" spans="2:9" ht="10.5" customHeight="1" x14ac:dyDescent="0.2">
      <c r="B114" s="184"/>
      <c r="C114" s="184"/>
      <c r="D114" s="186"/>
      <c r="E114" s="75" t="s">
        <v>141</v>
      </c>
      <c r="F114" s="101"/>
      <c r="G114" s="126"/>
      <c r="H114" s="191"/>
      <c r="I114" s="192"/>
    </row>
    <row r="115" spans="2:9" ht="10.5" customHeight="1" x14ac:dyDescent="0.2">
      <c r="B115" s="184"/>
      <c r="C115" s="184"/>
      <c r="D115" s="186"/>
      <c r="E115" s="102" t="s">
        <v>2737</v>
      </c>
      <c r="F115" s="101"/>
      <c r="G115" s="126"/>
      <c r="H115" s="191"/>
      <c r="I115" s="192"/>
    </row>
    <row r="116" spans="2:9" ht="10.5" customHeight="1" x14ac:dyDescent="0.2">
      <c r="B116" s="184"/>
      <c r="C116" s="184"/>
      <c r="D116" s="186"/>
      <c r="E116" s="75" t="s">
        <v>2740</v>
      </c>
      <c r="F116" s="101"/>
      <c r="G116" s="126"/>
      <c r="H116" s="191"/>
      <c r="I116" s="192"/>
    </row>
    <row r="117" spans="2:9" ht="10.5" customHeight="1" x14ac:dyDescent="0.2">
      <c r="B117" s="184"/>
      <c r="C117" s="184"/>
      <c r="D117" s="186"/>
      <c r="E117" s="75" t="s">
        <v>142</v>
      </c>
      <c r="F117" s="101"/>
      <c r="G117" s="126"/>
      <c r="H117" s="191"/>
      <c r="I117" s="192"/>
    </row>
    <row r="118" spans="2:9" ht="10.5" customHeight="1" x14ac:dyDescent="0.2">
      <c r="B118" s="184"/>
      <c r="C118" s="184"/>
      <c r="D118" s="186"/>
      <c r="E118" s="75" t="s">
        <v>143</v>
      </c>
      <c r="F118" s="101"/>
      <c r="G118" s="126"/>
      <c r="H118" s="191"/>
      <c r="I118" s="192"/>
    </row>
    <row r="119" spans="2:9" ht="10.5" customHeight="1" x14ac:dyDescent="0.2">
      <c r="B119" s="184"/>
      <c r="C119" s="184"/>
      <c r="D119" s="186"/>
      <c r="E119" s="75" t="s">
        <v>144</v>
      </c>
      <c r="F119" s="101"/>
      <c r="G119" s="126"/>
      <c r="H119" s="191"/>
      <c r="I119" s="192"/>
    </row>
    <row r="120" spans="2:9" ht="12" thickBot="1" x14ac:dyDescent="0.25">
      <c r="B120" s="185"/>
      <c r="C120" s="185"/>
      <c r="D120" s="186"/>
      <c r="E120" s="75" t="s">
        <v>145</v>
      </c>
      <c r="F120" s="101"/>
      <c r="G120" s="126"/>
      <c r="H120" s="191"/>
      <c r="I120" s="192"/>
    </row>
    <row r="121" spans="2:9" ht="10.5" customHeight="1" x14ac:dyDescent="0.2">
      <c r="B121" s="183"/>
      <c r="C121" s="183"/>
      <c r="D121" s="186"/>
      <c r="E121" s="75" t="s">
        <v>308</v>
      </c>
      <c r="F121" s="103"/>
      <c r="G121" s="126"/>
      <c r="H121" s="193"/>
      <c r="I121" s="194"/>
    </row>
    <row r="122" spans="2:9" ht="10.5" customHeight="1" x14ac:dyDescent="0.2">
      <c r="B122" s="184"/>
      <c r="C122" s="184"/>
      <c r="D122" s="186"/>
      <c r="E122" s="75" t="s">
        <v>140</v>
      </c>
      <c r="F122" s="101"/>
      <c r="G122" s="126"/>
      <c r="H122" s="191"/>
      <c r="I122" s="192"/>
    </row>
    <row r="123" spans="2:9" ht="10.5" customHeight="1" x14ac:dyDescent="0.2">
      <c r="B123" s="184"/>
      <c r="C123" s="184"/>
      <c r="D123" s="186"/>
      <c r="E123" s="75" t="s">
        <v>141</v>
      </c>
      <c r="F123" s="101"/>
      <c r="G123" s="126"/>
      <c r="H123" s="191"/>
      <c r="I123" s="192"/>
    </row>
    <row r="124" spans="2:9" ht="10.5" customHeight="1" x14ac:dyDescent="0.2">
      <c r="B124" s="184"/>
      <c r="C124" s="184"/>
      <c r="D124" s="186"/>
      <c r="E124" s="102" t="s">
        <v>2737</v>
      </c>
      <c r="F124" s="101"/>
      <c r="G124" s="126"/>
      <c r="H124" s="191"/>
      <c r="I124" s="192"/>
    </row>
    <row r="125" spans="2:9" ht="10.5" customHeight="1" x14ac:dyDescent="0.2">
      <c r="B125" s="184"/>
      <c r="C125" s="184"/>
      <c r="D125" s="186"/>
      <c r="E125" s="75" t="s">
        <v>2740</v>
      </c>
      <c r="F125" s="101"/>
      <c r="G125" s="126"/>
      <c r="H125" s="191"/>
      <c r="I125" s="192"/>
    </row>
    <row r="126" spans="2:9" ht="10.5" customHeight="1" x14ac:dyDescent="0.2">
      <c r="B126" s="184"/>
      <c r="C126" s="184"/>
      <c r="D126" s="186"/>
      <c r="E126" s="75" t="s">
        <v>142</v>
      </c>
      <c r="F126" s="101"/>
      <c r="G126" s="126"/>
      <c r="H126" s="191"/>
      <c r="I126" s="192"/>
    </row>
    <row r="127" spans="2:9" ht="10.5" customHeight="1" x14ac:dyDescent="0.2">
      <c r="B127" s="184"/>
      <c r="C127" s="184"/>
      <c r="D127" s="186"/>
      <c r="E127" s="75" t="s">
        <v>143</v>
      </c>
      <c r="F127" s="101"/>
      <c r="G127" s="126"/>
      <c r="H127" s="191"/>
      <c r="I127" s="192"/>
    </row>
    <row r="128" spans="2:9" ht="10.5" customHeight="1" x14ac:dyDescent="0.2">
      <c r="B128" s="184"/>
      <c r="C128" s="184"/>
      <c r="D128" s="186"/>
      <c r="E128" s="75" t="s">
        <v>144</v>
      </c>
      <c r="F128" s="101"/>
      <c r="G128" s="126"/>
      <c r="H128" s="191"/>
      <c r="I128" s="192"/>
    </row>
    <row r="129" spans="2:9" ht="12" thickBot="1" x14ac:dyDescent="0.25">
      <c r="B129" s="185"/>
      <c r="C129" s="185"/>
      <c r="D129" s="186"/>
      <c r="E129" s="75" t="s">
        <v>145</v>
      </c>
      <c r="F129" s="101"/>
      <c r="G129" s="126"/>
      <c r="H129" s="191"/>
      <c r="I129" s="192"/>
    </row>
    <row r="130" spans="2:9" ht="10.5" customHeight="1" x14ac:dyDescent="0.2">
      <c r="B130" s="183"/>
      <c r="C130" s="183"/>
      <c r="D130" s="186"/>
      <c r="E130" s="75" t="s">
        <v>308</v>
      </c>
      <c r="F130" s="103"/>
      <c r="G130" s="126"/>
      <c r="H130" s="193"/>
      <c r="I130" s="194"/>
    </row>
    <row r="131" spans="2:9" ht="10.5" customHeight="1" x14ac:dyDescent="0.2">
      <c r="B131" s="184"/>
      <c r="C131" s="184"/>
      <c r="D131" s="186"/>
      <c r="E131" s="75" t="s">
        <v>140</v>
      </c>
      <c r="F131" s="101"/>
      <c r="G131" s="126"/>
      <c r="H131" s="191"/>
      <c r="I131" s="192"/>
    </row>
    <row r="132" spans="2:9" ht="10.5" customHeight="1" x14ac:dyDescent="0.2">
      <c r="B132" s="184"/>
      <c r="C132" s="184"/>
      <c r="D132" s="186"/>
      <c r="E132" s="75" t="s">
        <v>141</v>
      </c>
      <c r="F132" s="101"/>
      <c r="G132" s="126"/>
      <c r="H132" s="191"/>
      <c r="I132" s="192"/>
    </row>
    <row r="133" spans="2:9" ht="10.5" customHeight="1" x14ac:dyDescent="0.2">
      <c r="B133" s="184"/>
      <c r="C133" s="184"/>
      <c r="D133" s="186"/>
      <c r="E133" s="102" t="s">
        <v>2737</v>
      </c>
      <c r="F133" s="101"/>
      <c r="G133" s="126"/>
      <c r="H133" s="191"/>
      <c r="I133" s="192"/>
    </row>
    <row r="134" spans="2:9" ht="10.5" customHeight="1" x14ac:dyDescent="0.2">
      <c r="B134" s="184"/>
      <c r="C134" s="184"/>
      <c r="D134" s="186"/>
      <c r="E134" s="75" t="s">
        <v>2740</v>
      </c>
      <c r="F134" s="101"/>
      <c r="G134" s="126"/>
      <c r="H134" s="191"/>
      <c r="I134" s="192"/>
    </row>
    <row r="135" spans="2:9" ht="10.5" customHeight="1" x14ac:dyDescent="0.2">
      <c r="B135" s="184"/>
      <c r="C135" s="184"/>
      <c r="D135" s="186"/>
      <c r="E135" s="75" t="s">
        <v>142</v>
      </c>
      <c r="F135" s="101"/>
      <c r="G135" s="126"/>
      <c r="H135" s="191"/>
      <c r="I135" s="192"/>
    </row>
    <row r="136" spans="2:9" ht="10.5" customHeight="1" x14ac:dyDescent="0.2">
      <c r="B136" s="184"/>
      <c r="C136" s="184"/>
      <c r="D136" s="186"/>
      <c r="E136" s="75" t="s">
        <v>143</v>
      </c>
      <c r="F136" s="101"/>
      <c r="G136" s="126"/>
      <c r="H136" s="191"/>
      <c r="I136" s="192"/>
    </row>
    <row r="137" spans="2:9" ht="10.5" customHeight="1" x14ac:dyDescent="0.2">
      <c r="B137" s="184"/>
      <c r="C137" s="184"/>
      <c r="D137" s="186"/>
      <c r="E137" s="75" t="s">
        <v>144</v>
      </c>
      <c r="F137" s="101"/>
      <c r="G137" s="126"/>
      <c r="H137" s="191"/>
      <c r="I137" s="192"/>
    </row>
    <row r="138" spans="2:9" ht="12" thickBot="1" x14ac:dyDescent="0.25">
      <c r="B138" s="185"/>
      <c r="C138" s="185"/>
      <c r="D138" s="186"/>
      <c r="E138" s="75" t="s">
        <v>145</v>
      </c>
      <c r="F138" s="101"/>
      <c r="G138" s="126"/>
      <c r="H138" s="191"/>
      <c r="I138" s="192"/>
    </row>
    <row r="139" spans="2:9" ht="10.5" customHeight="1" x14ac:dyDescent="0.2">
      <c r="B139" s="183"/>
      <c r="C139" s="183"/>
      <c r="D139" s="186"/>
      <c r="E139" s="75" t="s">
        <v>308</v>
      </c>
      <c r="F139" s="103"/>
      <c r="G139" s="126"/>
      <c r="H139" s="193"/>
      <c r="I139" s="194"/>
    </row>
    <row r="140" spans="2:9" ht="10.5" customHeight="1" x14ac:dyDescent="0.2">
      <c r="B140" s="184"/>
      <c r="C140" s="184"/>
      <c r="D140" s="186"/>
      <c r="E140" s="75" t="s">
        <v>140</v>
      </c>
      <c r="F140" s="101"/>
      <c r="G140" s="126"/>
      <c r="H140" s="191"/>
      <c r="I140" s="192"/>
    </row>
    <row r="141" spans="2:9" ht="10.5" customHeight="1" x14ac:dyDescent="0.2">
      <c r="B141" s="184"/>
      <c r="C141" s="184"/>
      <c r="D141" s="186"/>
      <c r="E141" s="75" t="s">
        <v>141</v>
      </c>
      <c r="F141" s="101"/>
      <c r="G141" s="126"/>
      <c r="H141" s="191"/>
      <c r="I141" s="192"/>
    </row>
    <row r="142" spans="2:9" ht="10.5" customHeight="1" x14ac:dyDescent="0.2">
      <c r="B142" s="184"/>
      <c r="C142" s="184"/>
      <c r="D142" s="186"/>
      <c r="E142" s="102" t="s">
        <v>2737</v>
      </c>
      <c r="F142" s="101"/>
      <c r="G142" s="126"/>
      <c r="H142" s="191"/>
      <c r="I142" s="192"/>
    </row>
    <row r="143" spans="2:9" ht="10.5" customHeight="1" x14ac:dyDescent="0.2">
      <c r="B143" s="184"/>
      <c r="C143" s="184"/>
      <c r="D143" s="186"/>
      <c r="E143" s="75" t="s">
        <v>2740</v>
      </c>
      <c r="F143" s="101"/>
      <c r="G143" s="126"/>
      <c r="H143" s="191"/>
      <c r="I143" s="192"/>
    </row>
    <row r="144" spans="2:9" ht="10.5" customHeight="1" x14ac:dyDescent="0.2">
      <c r="B144" s="184"/>
      <c r="C144" s="184"/>
      <c r="D144" s="186"/>
      <c r="E144" s="75" t="s">
        <v>142</v>
      </c>
      <c r="F144" s="101"/>
      <c r="G144" s="126"/>
      <c r="H144" s="191"/>
      <c r="I144" s="192"/>
    </row>
    <row r="145" spans="2:9" ht="10.5" customHeight="1" x14ac:dyDescent="0.2">
      <c r="B145" s="184"/>
      <c r="C145" s="184"/>
      <c r="D145" s="186"/>
      <c r="E145" s="75" t="s">
        <v>143</v>
      </c>
      <c r="F145" s="101"/>
      <c r="G145" s="126"/>
      <c r="H145" s="191"/>
      <c r="I145" s="192"/>
    </row>
    <row r="146" spans="2:9" ht="10.5" customHeight="1" x14ac:dyDescent="0.2">
      <c r="B146" s="184"/>
      <c r="C146" s="184"/>
      <c r="D146" s="186"/>
      <c r="E146" s="75" t="s">
        <v>144</v>
      </c>
      <c r="F146" s="101"/>
      <c r="G146" s="126"/>
      <c r="H146" s="191"/>
      <c r="I146" s="192"/>
    </row>
    <row r="147" spans="2:9" ht="12" thickBot="1" x14ac:dyDescent="0.25">
      <c r="B147" s="185"/>
      <c r="C147" s="185"/>
      <c r="D147" s="186"/>
      <c r="E147" s="75" t="s">
        <v>145</v>
      </c>
      <c r="F147" s="101"/>
      <c r="G147" s="126"/>
      <c r="H147" s="191"/>
      <c r="I147" s="192"/>
    </row>
    <row r="148" spans="2:9" ht="10.5" customHeight="1" x14ac:dyDescent="0.2">
      <c r="B148" s="183"/>
      <c r="C148" s="183"/>
      <c r="D148" s="186"/>
      <c r="E148" s="75" t="s">
        <v>308</v>
      </c>
      <c r="F148" s="103"/>
      <c r="G148" s="126"/>
      <c r="H148" s="193"/>
      <c r="I148" s="194"/>
    </row>
    <row r="149" spans="2:9" ht="10.5" customHeight="1" x14ac:dyDescent="0.2">
      <c r="B149" s="184"/>
      <c r="C149" s="184"/>
      <c r="D149" s="186"/>
      <c r="E149" s="75" t="s">
        <v>140</v>
      </c>
      <c r="F149" s="101"/>
      <c r="G149" s="126"/>
      <c r="H149" s="191"/>
      <c r="I149" s="192"/>
    </row>
    <row r="150" spans="2:9" ht="10.5" customHeight="1" x14ac:dyDescent="0.2">
      <c r="B150" s="184"/>
      <c r="C150" s="184"/>
      <c r="D150" s="186"/>
      <c r="E150" s="75" t="s">
        <v>141</v>
      </c>
      <c r="F150" s="101"/>
      <c r="G150" s="126"/>
      <c r="H150" s="191"/>
      <c r="I150" s="192"/>
    </row>
    <row r="151" spans="2:9" ht="10.5" customHeight="1" x14ac:dyDescent="0.2">
      <c r="B151" s="184"/>
      <c r="C151" s="184"/>
      <c r="D151" s="186"/>
      <c r="E151" s="102" t="s">
        <v>2737</v>
      </c>
      <c r="F151" s="101"/>
      <c r="G151" s="126"/>
      <c r="H151" s="191"/>
      <c r="I151" s="192"/>
    </row>
    <row r="152" spans="2:9" ht="10.5" customHeight="1" x14ac:dyDescent="0.2">
      <c r="B152" s="184"/>
      <c r="C152" s="184"/>
      <c r="D152" s="186"/>
      <c r="E152" s="75" t="s">
        <v>2740</v>
      </c>
      <c r="F152" s="101"/>
      <c r="G152" s="126"/>
      <c r="H152" s="191"/>
      <c r="I152" s="192"/>
    </row>
    <row r="153" spans="2:9" ht="10.5" customHeight="1" x14ac:dyDescent="0.2">
      <c r="B153" s="184"/>
      <c r="C153" s="184"/>
      <c r="D153" s="186"/>
      <c r="E153" s="75" t="s">
        <v>142</v>
      </c>
      <c r="F153" s="101"/>
      <c r="G153" s="126"/>
      <c r="H153" s="191"/>
      <c r="I153" s="192"/>
    </row>
    <row r="154" spans="2:9" ht="10.5" customHeight="1" x14ac:dyDescent="0.2">
      <c r="B154" s="184"/>
      <c r="C154" s="184"/>
      <c r="D154" s="186"/>
      <c r="E154" s="75" t="s">
        <v>143</v>
      </c>
      <c r="F154" s="101"/>
      <c r="G154" s="126"/>
      <c r="H154" s="191"/>
      <c r="I154" s="192"/>
    </row>
    <row r="155" spans="2:9" ht="10.5" customHeight="1" x14ac:dyDescent="0.2">
      <c r="B155" s="184"/>
      <c r="C155" s="184"/>
      <c r="D155" s="186"/>
      <c r="E155" s="75" t="s">
        <v>144</v>
      </c>
      <c r="F155" s="101"/>
      <c r="G155" s="126"/>
      <c r="H155" s="191"/>
      <c r="I155" s="192"/>
    </row>
    <row r="156" spans="2:9" ht="12" thickBot="1" x14ac:dyDescent="0.25">
      <c r="B156" s="185"/>
      <c r="C156" s="185"/>
      <c r="D156" s="186"/>
      <c r="E156" s="75" t="s">
        <v>145</v>
      </c>
      <c r="F156" s="101"/>
      <c r="G156" s="126"/>
      <c r="H156" s="191"/>
      <c r="I156" s="192"/>
    </row>
  </sheetData>
  <mergeCells count="62">
    <mergeCell ref="H48:I48"/>
    <mergeCell ref="H130:H138"/>
    <mergeCell ref="I130:I138"/>
    <mergeCell ref="H139:H147"/>
    <mergeCell ref="I139:I147"/>
    <mergeCell ref="H76:H84"/>
    <mergeCell ref="I76:I84"/>
    <mergeCell ref="H85:H93"/>
    <mergeCell ref="I85:I93"/>
    <mergeCell ref="H94:H102"/>
    <mergeCell ref="I94:I102"/>
    <mergeCell ref="H148:H156"/>
    <mergeCell ref="I148:I156"/>
    <mergeCell ref="H103:H111"/>
    <mergeCell ref="I103:I111"/>
    <mergeCell ref="H112:H120"/>
    <mergeCell ref="I112:I120"/>
    <mergeCell ref="H121:H129"/>
    <mergeCell ref="I121:I129"/>
    <mergeCell ref="B67:B75"/>
    <mergeCell ref="D67:D75"/>
    <mergeCell ref="K47:L47"/>
    <mergeCell ref="B49:B57"/>
    <mergeCell ref="D49:D57"/>
    <mergeCell ref="B58:B66"/>
    <mergeCell ref="D58:D66"/>
    <mergeCell ref="C49:C57"/>
    <mergeCell ref="C58:C66"/>
    <mergeCell ref="C67:C75"/>
    <mergeCell ref="H49:H57"/>
    <mergeCell ref="I49:I57"/>
    <mergeCell ref="H58:H66"/>
    <mergeCell ref="I58:I66"/>
    <mergeCell ref="H67:H75"/>
    <mergeCell ref="I67:I75"/>
    <mergeCell ref="B76:B84"/>
    <mergeCell ref="D76:D84"/>
    <mergeCell ref="B85:B93"/>
    <mergeCell ref="D85:D93"/>
    <mergeCell ref="B94:B102"/>
    <mergeCell ref="D94:D102"/>
    <mergeCell ref="C76:C84"/>
    <mergeCell ref="C85:C93"/>
    <mergeCell ref="C94:C102"/>
    <mergeCell ref="B103:B111"/>
    <mergeCell ref="D103:D111"/>
    <mergeCell ref="B112:B120"/>
    <mergeCell ref="D112:D120"/>
    <mergeCell ref="B121:B129"/>
    <mergeCell ref="D121:D129"/>
    <mergeCell ref="C103:C111"/>
    <mergeCell ref="C112:C120"/>
    <mergeCell ref="C121:C129"/>
    <mergeCell ref="B130:B138"/>
    <mergeCell ref="D130:D138"/>
    <mergeCell ref="B139:B147"/>
    <mergeCell ref="D139:D147"/>
    <mergeCell ref="B148:B156"/>
    <mergeCell ref="D148:D156"/>
    <mergeCell ref="C130:C138"/>
    <mergeCell ref="C139:C147"/>
    <mergeCell ref="C148:C156"/>
  </mergeCells>
  <phoneticPr fontId="0" type="noConversion"/>
  <dataValidations count="1">
    <dataValidation type="list" allowBlank="1" showInputMessage="1" showErrorMessage="1" sqref="F58 F49 F139 F130 F121 F112 F103 F94 F85 F76 F67 F148" xr:uid="{19E88A4A-F09C-4F85-B993-4435A30E92F9}">
      <formula1>$F$31:$M$31</formula1>
    </dataValidation>
  </dataValidations>
  <hyperlinks>
    <hyperlink ref="E23" r:id="rId1" display="UN/LOCODE = United Nations Code for Trade and Transport Locations (Country Code)" xr:uid="{ABCF2B8B-2710-4EE1-9DE5-A04D4F6579BF}"/>
    <hyperlink ref="E24" r:id="rId2" xr:uid="{16C25F83-D9B5-42A7-8F92-12B14E4AAC7F}"/>
    <hyperlink ref="E46" r:id="rId3" display="UN/LOCODE = United Nations Code for Trade and Transport Locations (Country Code)" xr:uid="{0DDECFC2-6C95-40C0-BE34-C743B267E94E}"/>
  </hyperlinks>
  <pageMargins left="0.7" right="0.7" top="0.75" bottom="0.75" header="0.3" footer="0.3"/>
  <pageSetup orientation="portrait" r:id="rId4"/>
  <extLst>
    <ext xmlns:x14="http://schemas.microsoft.com/office/spreadsheetml/2009/9/main" uri="{CCE6A557-97BC-4b89-ADB6-D9C93CAAB3DF}">
      <x14:dataValidations xmlns:xm="http://schemas.microsoft.com/office/excel/2006/main" count="6">
        <x14:dataValidation type="list" allowBlank="1" showInputMessage="1" showErrorMessage="1" xr:uid="{AD29AA7F-4C52-434A-A65C-86F3150AA722}">
          <x14:formula1>
            <xm:f>Cover!$D$24:$D$31</xm:f>
          </x14:formula1>
          <xm:sqref>B49:B156</xm:sqref>
        </x14:dataValidation>
        <x14:dataValidation type="list" allowBlank="1" showInputMessage="1" showErrorMessage="1" xr:uid="{DF80F79C-12B4-4432-B579-B43AD5CB84A4}">
          <x14:formula1>
            <xm:f>Cover!$B$24:$B$31</xm:f>
          </x14:formula1>
          <xm:sqref>C49:C156</xm:sqref>
        </x14:dataValidation>
        <x14:dataValidation type="list" allowBlank="1" showInputMessage="1" showErrorMessage="1" xr:uid="{71DBCBA1-58F5-4026-9B71-683578A16449}">
          <x14:formula1>
            <xm:f>Legend!$C$16:$C$281</xm:f>
          </x14:formula1>
          <xm:sqref>F32:M32</xm:sqref>
        </x14:dataValidation>
        <x14:dataValidation type="list" allowBlank="1" showInputMessage="1" showErrorMessage="1" xr:uid="{C7782D16-50DC-40A0-8ECF-8B714673986B}">
          <x14:formula1>
            <xm:f>Admin!$Q$34:$Q$36</xm:f>
          </x14:formula1>
          <xm:sqref>H49 H58 H67 H76 H85 H94 H103 H112 H121 H130 H139 H148</xm:sqref>
        </x14:dataValidation>
        <x14:dataValidation type="list" allowBlank="1" showInputMessage="1" showErrorMessage="1" xr:uid="{BB5A00FC-3D3C-44A8-A66B-B6769FDCC887}">
          <x14:formula1>
            <xm:f>Admin!$D$6:$D$9</xm:f>
          </x14:formula1>
          <xm:sqref>F14</xm:sqref>
        </x14:dataValidation>
        <x14:dataValidation type="list" allowBlank="1" showInputMessage="1" showErrorMessage="1" xr:uid="{6967B2F8-4A05-40EA-8FD1-498611B33557}">
          <x14:formula1>
            <xm:f>Admin!$D$29:$D$36</xm:f>
          </x14:formula1>
          <xm:sqref>F13</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416F6C-4E37-49B1-BDC4-A1E6A36B49E2}">
  <sheetPr codeName="Tabelle3">
    <tabColor theme="6"/>
  </sheetPr>
  <dimension ref="A1:AQ155"/>
  <sheetViews>
    <sheetView showGridLines="0" zoomScale="80" zoomScaleNormal="80" workbookViewId="0">
      <selection activeCell="C10" sqref="C10"/>
    </sheetView>
  </sheetViews>
  <sheetFormatPr baseColWidth="10" defaultColWidth="9.33203125" defaultRowHeight="11.25" outlineLevelRow="1" x14ac:dyDescent="0.2"/>
  <cols>
    <col min="2" max="2" width="56" customWidth="1"/>
    <col min="3" max="3" width="21" customWidth="1"/>
    <col min="4" max="4" width="40.33203125" customWidth="1"/>
    <col min="5" max="5" width="12.5" customWidth="1"/>
    <col min="6" max="6" width="13.6640625" customWidth="1"/>
    <col min="7" max="7" width="22.5" customWidth="1"/>
    <col min="8" max="9" width="25.83203125" customWidth="1"/>
    <col min="10" max="11" width="23.1640625" customWidth="1"/>
    <col min="12" max="12" width="30.6640625" customWidth="1"/>
    <col min="13" max="13" width="40.33203125" customWidth="1"/>
    <col min="14" max="14" width="37.1640625" customWidth="1"/>
    <col min="15" max="15" width="31.83203125" customWidth="1"/>
    <col min="16" max="16" width="21.33203125" customWidth="1"/>
    <col min="17" max="17" width="24.1640625" customWidth="1"/>
    <col min="18" max="18" width="40.6640625" customWidth="1"/>
    <col min="19" max="19" width="22" customWidth="1"/>
    <col min="20" max="20" width="25.5" customWidth="1"/>
    <col min="21" max="21" width="26.5" customWidth="1"/>
    <col min="22" max="22" width="18.83203125" customWidth="1"/>
    <col min="23" max="23" width="14.83203125" customWidth="1"/>
    <col min="24" max="24" width="30.5" customWidth="1"/>
    <col min="25" max="25" width="24.83203125" customWidth="1"/>
    <col min="26" max="26" width="12.1640625" customWidth="1"/>
    <col min="27" max="27" width="11.5" customWidth="1"/>
    <col min="28" max="28" width="19.5" customWidth="1"/>
    <col min="29" max="29" width="15.5" customWidth="1"/>
    <col min="30" max="30" width="17.5" customWidth="1"/>
    <col min="31" max="31" width="22.1640625" customWidth="1"/>
    <col min="32" max="32" width="19.5" customWidth="1"/>
    <col min="33" max="33" width="16.5" customWidth="1"/>
    <col min="34" max="34" width="18.1640625" customWidth="1"/>
    <col min="35" max="35" width="22.1640625" customWidth="1"/>
    <col min="36" max="36" width="21.1640625" customWidth="1"/>
    <col min="37" max="37" width="13.5" customWidth="1"/>
    <col min="38" max="38" width="17.83203125" customWidth="1"/>
    <col min="39" max="39" width="13.83203125" customWidth="1"/>
    <col min="43" max="43" width="12.5" customWidth="1"/>
  </cols>
  <sheetData>
    <row r="1" spans="2:21" x14ac:dyDescent="0.2">
      <c r="B1" s="139" t="s">
        <v>2743</v>
      </c>
    </row>
    <row r="3" spans="2:21" ht="15.75" thickBot="1" x14ac:dyDescent="0.3">
      <c r="B3" s="81" t="s">
        <v>2766</v>
      </c>
      <c r="C3" s="77"/>
      <c r="D3" s="77"/>
      <c r="E3" s="77"/>
      <c r="F3" s="77"/>
      <c r="G3" s="77"/>
      <c r="H3" s="77"/>
      <c r="I3" s="77"/>
      <c r="J3" s="77"/>
      <c r="K3" s="77"/>
      <c r="L3" s="77"/>
      <c r="M3" s="77"/>
      <c r="N3" s="77"/>
      <c r="O3" s="77"/>
      <c r="P3" s="77"/>
      <c r="Q3" s="77"/>
      <c r="R3" s="77"/>
      <c r="S3" s="77"/>
      <c r="T3" s="77"/>
      <c r="U3" s="77"/>
    </row>
    <row r="5" spans="2:21" ht="15.75" thickBot="1" x14ac:dyDescent="0.3">
      <c r="B5" s="81" t="s">
        <v>2818</v>
      </c>
      <c r="C5" s="77"/>
      <c r="D5" s="77"/>
      <c r="E5" s="77"/>
      <c r="F5" s="77"/>
      <c r="G5" s="77"/>
      <c r="H5" s="77"/>
      <c r="I5" s="77"/>
      <c r="J5" s="77"/>
      <c r="K5" s="77"/>
      <c r="L5" s="77"/>
      <c r="M5" s="77"/>
      <c r="N5" s="77"/>
      <c r="O5" s="77"/>
      <c r="P5" s="77"/>
      <c r="Q5" s="77"/>
      <c r="R5" s="77"/>
      <c r="S5" s="77"/>
      <c r="T5" s="77"/>
      <c r="U5" s="77"/>
    </row>
    <row r="6" spans="2:21" x14ac:dyDescent="0.2">
      <c r="B6" s="156" t="s">
        <v>2839</v>
      </c>
    </row>
    <row r="7" spans="2:21" x14ac:dyDescent="0.2">
      <c r="B7" s="156" t="s">
        <v>2840</v>
      </c>
    </row>
    <row r="9" spans="2:21" ht="10.5" customHeight="1" x14ac:dyDescent="0.2">
      <c r="B9" s="85" t="s">
        <v>2808</v>
      </c>
      <c r="E9" s="104"/>
      <c r="F9" s="104"/>
      <c r="G9" s="153"/>
    </row>
    <row r="10" spans="2:21" ht="10.5" customHeight="1" x14ac:dyDescent="0.2">
      <c r="B10" s="74" t="s">
        <v>2799</v>
      </c>
      <c r="C10" s="144"/>
      <c r="D10" s="62" t="s">
        <v>2811</v>
      </c>
      <c r="E10" s="104"/>
      <c r="F10" s="104"/>
      <c r="G10" s="153"/>
    </row>
    <row r="11" spans="2:21" x14ac:dyDescent="0.2">
      <c r="B11" s="74" t="s">
        <v>2800</v>
      </c>
      <c r="C11" s="144"/>
      <c r="E11" s="163"/>
      <c r="F11" s="163"/>
      <c r="G11" s="153"/>
    </row>
    <row r="12" spans="2:21" x14ac:dyDescent="0.2">
      <c r="E12" s="163"/>
      <c r="F12" s="163"/>
      <c r="G12" s="153"/>
    </row>
    <row r="13" spans="2:21" x14ac:dyDescent="0.2">
      <c r="B13" s="165" t="s">
        <v>2810</v>
      </c>
    </row>
    <row r="14" spans="2:21" x14ac:dyDescent="0.2">
      <c r="B14" s="74" t="s">
        <v>2815</v>
      </c>
      <c r="C14" s="101"/>
      <c r="D14" s="62" t="s">
        <v>2816</v>
      </c>
    </row>
    <row r="15" spans="2:21" x14ac:dyDescent="0.2">
      <c r="B15" s="74" t="s">
        <v>2801</v>
      </c>
      <c r="C15" s="144"/>
      <c r="D15" s="62" t="s">
        <v>2807</v>
      </c>
    </row>
    <row r="18" spans="2:22" ht="13.5" thickBot="1" x14ac:dyDescent="0.25">
      <c r="B18" s="81" t="s">
        <v>2820</v>
      </c>
    </row>
    <row r="19" spans="2:22" x14ac:dyDescent="0.2">
      <c r="B19" s="175" t="s">
        <v>2824</v>
      </c>
    </row>
    <row r="20" spans="2:22" x14ac:dyDescent="0.2">
      <c r="B20" s="175"/>
    </row>
    <row r="21" spans="2:22" ht="13.5" thickBot="1" x14ac:dyDescent="0.25">
      <c r="B21" s="81" t="s">
        <v>321</v>
      </c>
      <c r="C21" s="147"/>
      <c r="D21" s="147"/>
      <c r="E21" s="147"/>
      <c r="F21" s="147"/>
      <c r="G21" s="147"/>
      <c r="H21" s="147"/>
      <c r="I21" s="147"/>
      <c r="J21" s="147"/>
      <c r="K21" s="147"/>
      <c r="L21" s="147"/>
      <c r="M21" s="146" t="s">
        <v>2713</v>
      </c>
      <c r="N21" s="147"/>
      <c r="O21" s="147"/>
      <c r="P21" s="147"/>
      <c r="Q21" s="147"/>
      <c r="R21" s="147"/>
      <c r="S21" s="147"/>
      <c r="T21" s="147"/>
      <c r="U21" s="147"/>
    </row>
    <row r="22" spans="2:22" ht="38.1" customHeight="1" x14ac:dyDescent="0.2">
      <c r="B22" s="175" t="s">
        <v>2821</v>
      </c>
      <c r="M22" s="143" t="s">
        <v>2812</v>
      </c>
      <c r="N22" s="143" t="s">
        <v>2853</v>
      </c>
      <c r="O22" s="143" t="s">
        <v>2813</v>
      </c>
      <c r="P22" s="133"/>
      <c r="Q22" s="133"/>
      <c r="R22" s="143" t="s">
        <v>2814</v>
      </c>
      <c r="S22" s="133"/>
      <c r="T22" s="133"/>
      <c r="U22" s="133"/>
      <c r="V22" s="134"/>
    </row>
    <row r="23" spans="2:22" ht="45" x14ac:dyDescent="0.2">
      <c r="B23" s="85" t="s">
        <v>316</v>
      </c>
      <c r="C23" s="85" t="s">
        <v>317</v>
      </c>
      <c r="D23" s="85" t="s">
        <v>141</v>
      </c>
      <c r="E23" s="85" t="s">
        <v>318</v>
      </c>
      <c r="F23" s="85" t="s">
        <v>319</v>
      </c>
      <c r="G23" s="85" t="s">
        <v>2692</v>
      </c>
      <c r="H23" s="85" t="s">
        <v>2767</v>
      </c>
      <c r="I23" s="85" t="s">
        <v>142</v>
      </c>
      <c r="J23" s="85" t="s">
        <v>2765</v>
      </c>
      <c r="K23" s="85" t="s">
        <v>2750</v>
      </c>
      <c r="L23" s="85" t="s">
        <v>2751</v>
      </c>
      <c r="M23" s="121" t="s">
        <v>2753</v>
      </c>
      <c r="N23" s="85" t="s">
        <v>2754</v>
      </c>
      <c r="O23" s="85" t="s">
        <v>2755</v>
      </c>
      <c r="P23" s="85" t="s">
        <v>2756</v>
      </c>
      <c r="Q23" s="85" t="s">
        <v>2758</v>
      </c>
      <c r="R23" s="85" t="s">
        <v>2757</v>
      </c>
      <c r="S23" s="85" t="s">
        <v>2759</v>
      </c>
      <c r="T23" s="85" t="s">
        <v>2760</v>
      </c>
      <c r="U23" s="85" t="s">
        <v>2761</v>
      </c>
      <c r="V23" s="134"/>
    </row>
    <row r="24" spans="2:22" s="115" customFormat="1" ht="12" x14ac:dyDescent="0.2">
      <c r="B24" s="166"/>
      <c r="C24" s="166"/>
      <c r="D24" s="166"/>
      <c r="E24" s="166"/>
      <c r="F24" s="166"/>
      <c r="G24" s="166"/>
      <c r="H24" s="166"/>
      <c r="I24" s="166"/>
      <c r="J24" s="166"/>
      <c r="K24" s="166"/>
      <c r="L24" s="172"/>
      <c r="M24" s="210" t="str">
        <f>IF(C10&amp;C11="","",_xlfn.CONCAT(C10,"-",C11))</f>
        <v/>
      </c>
      <c r="N24" s="211"/>
      <c r="O24" s="211"/>
      <c r="P24" s="211"/>
      <c r="Q24" s="211"/>
      <c r="R24" s="211"/>
      <c r="S24" s="213"/>
      <c r="T24" s="173"/>
      <c r="U24" s="166"/>
      <c r="V24" s="134"/>
    </row>
    <row r="25" spans="2:22" x14ac:dyDescent="0.2">
      <c r="B25" s="103"/>
      <c r="C25" s="101"/>
      <c r="D25" s="101"/>
      <c r="E25" s="101"/>
      <c r="F25" s="101"/>
      <c r="G25" s="101"/>
      <c r="H25" s="101"/>
      <c r="I25" s="101"/>
      <c r="J25" s="101"/>
      <c r="K25" s="101"/>
      <c r="L25" s="120"/>
      <c r="M25" s="135"/>
      <c r="N25" s="124"/>
      <c r="O25" s="124"/>
      <c r="P25" s="124"/>
      <c r="Q25" s="125">
        <f>SUM(M25:P25)</f>
        <v>0</v>
      </c>
      <c r="R25" s="124"/>
      <c r="S25" s="136">
        <f>Q25+R25</f>
        <v>0</v>
      </c>
      <c r="T25" s="103"/>
      <c r="U25" s="103"/>
    </row>
    <row r="26" spans="2:22" ht="12" x14ac:dyDescent="0.2">
      <c r="H26" s="151" t="s">
        <v>2745</v>
      </c>
      <c r="J26" s="151" t="s">
        <v>2744</v>
      </c>
      <c r="M26" s="134"/>
    </row>
    <row r="27" spans="2:22" ht="12" x14ac:dyDescent="0.2">
      <c r="B27" s="214" t="s">
        <v>280</v>
      </c>
      <c r="C27" s="215"/>
      <c r="D27" s="201"/>
      <c r="E27" s="201"/>
      <c r="F27" s="201"/>
      <c r="G27" s="201"/>
      <c r="H27" s="201"/>
      <c r="I27" s="201"/>
      <c r="L27" s="134"/>
    </row>
    <row r="28" spans="2:22" ht="12" x14ac:dyDescent="0.2">
      <c r="B28" s="203" t="s">
        <v>282</v>
      </c>
      <c r="C28" s="204"/>
      <c r="D28" s="201"/>
      <c r="E28" s="201"/>
      <c r="F28" s="201"/>
      <c r="G28" s="201"/>
      <c r="H28" s="201"/>
      <c r="I28" s="201"/>
      <c r="L28" s="134"/>
    </row>
    <row r="29" spans="2:22" ht="12" x14ac:dyDescent="0.2">
      <c r="B29" s="203" t="s">
        <v>284</v>
      </c>
      <c r="C29" s="204"/>
      <c r="D29" s="201"/>
      <c r="E29" s="201"/>
      <c r="F29" s="201"/>
      <c r="G29" s="201"/>
      <c r="H29" s="201"/>
      <c r="I29" s="201"/>
      <c r="L29" s="134"/>
    </row>
    <row r="31" spans="2:22" ht="14.45" customHeight="1" x14ac:dyDescent="0.2">
      <c r="B31" s="2" t="s">
        <v>2746</v>
      </c>
    </row>
    <row r="33" spans="1:43" x14ac:dyDescent="0.2">
      <c r="B33" s="105" t="s">
        <v>2728</v>
      </c>
    </row>
    <row r="34" spans="1:43" x14ac:dyDescent="0.2">
      <c r="B34" t="s">
        <v>151</v>
      </c>
    </row>
    <row r="35" spans="1:43" ht="46.5" customHeight="1" x14ac:dyDescent="0.2">
      <c r="B35" s="202" t="s">
        <v>2841</v>
      </c>
      <c r="C35" s="202"/>
      <c r="D35" s="202"/>
      <c r="E35" s="202"/>
      <c r="F35" s="202"/>
      <c r="G35" s="202"/>
    </row>
    <row r="36" spans="1:43" ht="15" customHeight="1" thickBot="1" x14ac:dyDescent="0.25">
      <c r="B36" s="81" t="s">
        <v>2819</v>
      </c>
      <c r="C36" s="81"/>
      <c r="D36" s="81"/>
      <c r="E36" s="81"/>
      <c r="F36" s="81"/>
      <c r="G36" s="81"/>
      <c r="H36" s="81"/>
      <c r="I36" s="81"/>
      <c r="J36" s="81"/>
      <c r="K36" s="81"/>
      <c r="L36" s="81"/>
      <c r="M36" s="81"/>
      <c r="N36" s="81"/>
      <c r="O36" s="81"/>
      <c r="P36" s="81"/>
      <c r="Q36" s="81"/>
      <c r="R36" s="81"/>
      <c r="S36" s="81"/>
      <c r="T36" s="81"/>
      <c r="U36" s="81"/>
      <c r="V36" s="81"/>
      <c r="W36" s="81"/>
      <c r="X36" s="81"/>
      <c r="Y36" s="81"/>
      <c r="Z36" s="81"/>
      <c r="AA36" s="81"/>
      <c r="AB36" s="81"/>
      <c r="AC36" s="81"/>
      <c r="AD36" s="81"/>
      <c r="AE36" s="81"/>
      <c r="AF36" s="81"/>
      <c r="AG36" s="81"/>
      <c r="AH36" s="81"/>
      <c r="AI36" s="81"/>
      <c r="AJ36" s="81"/>
      <c r="AK36" s="81"/>
      <c r="AL36" s="81"/>
      <c r="AM36" s="81"/>
      <c r="AN36" s="81"/>
      <c r="AO36" s="81"/>
      <c r="AP36" s="81"/>
      <c r="AQ36" s="81"/>
    </row>
    <row r="37" spans="1:43" ht="14.1" customHeight="1" x14ac:dyDescent="0.2">
      <c r="B37" s="175" t="s">
        <v>2825</v>
      </c>
      <c r="C37" s="164"/>
      <c r="D37" s="164"/>
      <c r="E37" s="164"/>
      <c r="F37" s="164"/>
      <c r="G37" s="164"/>
    </row>
    <row r="38" spans="1:43" ht="14.1" customHeight="1" x14ac:dyDescent="0.2">
      <c r="B38" s="164"/>
      <c r="C38" s="164"/>
      <c r="D38" s="164"/>
      <c r="E38" s="164"/>
      <c r="F38" s="164"/>
      <c r="G38" s="164"/>
    </row>
    <row r="39" spans="1:43" ht="17.45" customHeight="1" thickBot="1" x14ac:dyDescent="0.25">
      <c r="B39" s="81" t="s">
        <v>320</v>
      </c>
      <c r="C39" s="147"/>
      <c r="D39" s="147"/>
      <c r="E39" s="147"/>
      <c r="F39" s="147"/>
      <c r="G39" s="147"/>
      <c r="H39" s="205" t="s">
        <v>2747</v>
      </c>
      <c r="I39" s="206"/>
      <c r="J39" s="206"/>
      <c r="K39" s="206"/>
      <c r="L39" s="207"/>
      <c r="M39" s="149" t="s">
        <v>2712</v>
      </c>
      <c r="N39" s="130"/>
      <c r="O39" s="130"/>
      <c r="P39" s="130"/>
      <c r="Q39" s="130"/>
      <c r="R39" s="130"/>
      <c r="S39" s="130"/>
      <c r="T39" s="130"/>
      <c r="U39" s="130"/>
      <c r="V39" s="147"/>
      <c r="W39" s="148" t="s">
        <v>2693</v>
      </c>
      <c r="X39" s="130"/>
      <c r="Y39" s="130"/>
      <c r="Z39" s="130"/>
      <c r="AA39" s="130"/>
      <c r="AB39" s="130"/>
      <c r="AC39" s="130"/>
      <c r="AD39" s="130"/>
      <c r="AE39" s="130"/>
      <c r="AF39" s="148" t="s">
        <v>2694</v>
      </c>
      <c r="AG39" s="130"/>
      <c r="AH39" s="130"/>
      <c r="AI39" s="148" t="s">
        <v>322</v>
      </c>
      <c r="AJ39" s="130"/>
      <c r="AK39" s="130"/>
      <c r="AL39" s="130"/>
      <c r="AM39" s="130"/>
      <c r="AN39" s="130"/>
      <c r="AO39" s="130"/>
      <c r="AP39" s="130"/>
      <c r="AQ39" s="130"/>
    </row>
    <row r="40" spans="1:43" ht="55.5" customHeight="1" x14ac:dyDescent="0.2">
      <c r="B40" s="175" t="s">
        <v>2826</v>
      </c>
      <c r="C40" s="175"/>
      <c r="D40" s="176"/>
      <c r="E40" s="176"/>
      <c r="F40" s="175"/>
      <c r="G40" s="176"/>
      <c r="H40" s="175" t="s">
        <v>2827</v>
      </c>
      <c r="I40" s="176"/>
      <c r="J40" s="176"/>
      <c r="K40" s="176"/>
      <c r="L40" s="176"/>
      <c r="M40" s="177" t="s">
        <v>2828</v>
      </c>
      <c r="N40" s="177" t="s">
        <v>2829</v>
      </c>
      <c r="O40" s="177" t="s">
        <v>2830</v>
      </c>
      <c r="P40" s="177" t="s">
        <v>2831</v>
      </c>
      <c r="Q40" s="177" t="s">
        <v>2832</v>
      </c>
      <c r="R40" s="177" t="s">
        <v>2833</v>
      </c>
      <c r="S40" s="176"/>
      <c r="T40" s="177" t="s">
        <v>2834</v>
      </c>
      <c r="U40" s="177" t="s">
        <v>2835</v>
      </c>
      <c r="V40" s="177" t="s">
        <v>2836</v>
      </c>
      <c r="W40" s="178" t="s">
        <v>315</v>
      </c>
      <c r="X40" s="178" t="s">
        <v>315</v>
      </c>
      <c r="Y40" s="178" t="s">
        <v>315</v>
      </c>
      <c r="Z40" s="178" t="s">
        <v>315</v>
      </c>
      <c r="AA40" s="178" t="s">
        <v>315</v>
      </c>
      <c r="AB40" s="178" t="s">
        <v>315</v>
      </c>
      <c r="AC40" s="178" t="s">
        <v>315</v>
      </c>
      <c r="AD40" s="178" t="s">
        <v>315</v>
      </c>
      <c r="AE40" s="178" t="s">
        <v>315</v>
      </c>
      <c r="AF40" s="178" t="s">
        <v>2146</v>
      </c>
      <c r="AG40" s="178" t="s">
        <v>2146</v>
      </c>
      <c r="AH40" s="178" t="s">
        <v>2146</v>
      </c>
      <c r="AI40" s="197" t="s">
        <v>2837</v>
      </c>
      <c r="AJ40" s="198"/>
      <c r="AK40" s="198"/>
      <c r="AL40" s="198"/>
      <c r="AM40" s="198"/>
      <c r="AN40" s="198"/>
      <c r="AO40" s="198"/>
      <c r="AP40" s="198"/>
      <c r="AQ40" s="198"/>
    </row>
    <row r="41" spans="1:43" ht="60" customHeight="1" x14ac:dyDescent="0.2">
      <c r="A41" t="s">
        <v>289</v>
      </c>
      <c r="B41" s="85" t="s">
        <v>152</v>
      </c>
      <c r="C41" s="85" t="s">
        <v>153</v>
      </c>
      <c r="D41" s="85" t="s">
        <v>288</v>
      </c>
      <c r="E41" s="85" t="s">
        <v>309</v>
      </c>
      <c r="F41" s="85" t="s">
        <v>310</v>
      </c>
      <c r="G41" s="85" t="s">
        <v>311</v>
      </c>
      <c r="H41" s="121" t="s">
        <v>154</v>
      </c>
      <c r="I41" s="85" t="s">
        <v>155</v>
      </c>
      <c r="J41" s="85" t="s">
        <v>156</v>
      </c>
      <c r="K41" s="85" t="s">
        <v>157</v>
      </c>
      <c r="L41" s="85" t="s">
        <v>158</v>
      </c>
      <c r="M41" s="121" t="s">
        <v>2738</v>
      </c>
      <c r="N41" s="121" t="s">
        <v>2695</v>
      </c>
      <c r="O41" s="85" t="s">
        <v>2723</v>
      </c>
      <c r="P41" s="85" t="s">
        <v>2788</v>
      </c>
      <c r="Q41" s="85" t="s">
        <v>2791</v>
      </c>
      <c r="R41" s="85" t="s">
        <v>2796</v>
      </c>
      <c r="S41" s="85" t="s">
        <v>2724</v>
      </c>
      <c r="T41" s="85" t="s">
        <v>2771</v>
      </c>
      <c r="U41" s="85" t="s">
        <v>2696</v>
      </c>
      <c r="V41" s="85" t="s">
        <v>2148</v>
      </c>
      <c r="W41" s="121" t="s">
        <v>312</v>
      </c>
      <c r="X41" s="85" t="s">
        <v>313</v>
      </c>
      <c r="Y41" s="85" t="s">
        <v>2138</v>
      </c>
      <c r="Z41" s="85" t="s">
        <v>2137</v>
      </c>
      <c r="AA41" s="85" t="s">
        <v>2136</v>
      </c>
      <c r="AB41" s="85" t="s">
        <v>2139</v>
      </c>
      <c r="AC41" s="85" t="s">
        <v>2140</v>
      </c>
      <c r="AD41" s="85" t="s">
        <v>2141</v>
      </c>
      <c r="AE41" s="85" t="s">
        <v>2142</v>
      </c>
      <c r="AF41" s="121" t="s">
        <v>2143</v>
      </c>
      <c r="AG41" s="85" t="s">
        <v>2144</v>
      </c>
      <c r="AH41" s="85" t="s">
        <v>2145</v>
      </c>
      <c r="AI41" s="121" t="s">
        <v>387</v>
      </c>
      <c r="AJ41" s="85" t="s">
        <v>38</v>
      </c>
      <c r="AK41" s="85" t="s">
        <v>2153</v>
      </c>
      <c r="AL41" s="85" t="s">
        <v>2157</v>
      </c>
      <c r="AM41" s="85" t="s">
        <v>314</v>
      </c>
      <c r="AN41" s="85" t="s">
        <v>2152</v>
      </c>
      <c r="AO41" s="85" t="s">
        <v>2154</v>
      </c>
      <c r="AP41" s="141" t="s">
        <v>2156</v>
      </c>
      <c r="AQ41" s="141" t="s">
        <v>38</v>
      </c>
    </row>
    <row r="42" spans="1:43" ht="13.5" customHeight="1" x14ac:dyDescent="0.2">
      <c r="B42" s="166"/>
      <c r="C42" s="166"/>
      <c r="D42" s="166"/>
      <c r="E42" s="166"/>
      <c r="F42" s="166"/>
      <c r="G42" s="166"/>
      <c r="H42" s="166"/>
      <c r="I42" s="166"/>
      <c r="J42" s="166"/>
      <c r="K42" s="166"/>
      <c r="L42" s="172"/>
      <c r="M42" s="174" t="str">
        <f>IF(C10&amp;C11="","",_xlfn.CONCAT(C10,"-",C11))</f>
        <v/>
      </c>
      <c r="N42" s="210" t="str">
        <f>IF(C10&amp;C11="","",_xlfn.CONCAT(C10,"-",C11))</f>
        <v/>
      </c>
      <c r="O42" s="211"/>
      <c r="P42" s="211"/>
      <c r="Q42" s="211"/>
      <c r="R42" s="211"/>
      <c r="S42" s="211"/>
      <c r="T42" s="211"/>
      <c r="U42" s="211"/>
      <c r="V42" s="213"/>
      <c r="W42" s="210" t="str">
        <f>IF(C10&amp;C11="","",_xlfn.CONCAT(C10,"-",C11))</f>
        <v/>
      </c>
      <c r="X42" s="211"/>
      <c r="Y42" s="211"/>
      <c r="Z42" s="211"/>
      <c r="AA42" s="211"/>
      <c r="AB42" s="211"/>
      <c r="AC42" s="211"/>
      <c r="AD42" s="211"/>
      <c r="AE42" s="213"/>
      <c r="AF42" s="210" t="str">
        <f>IF(C10&amp;C11="","",_xlfn.CONCAT(C10,"-",C11))</f>
        <v/>
      </c>
      <c r="AG42" s="211"/>
      <c r="AH42" s="211"/>
      <c r="AI42" s="210" t="str">
        <f>IF(C10&amp;C11="","",_xlfn.CONCAT(C10,"-",C11))</f>
        <v/>
      </c>
      <c r="AJ42" s="211"/>
      <c r="AK42" s="211"/>
      <c r="AL42" s="211"/>
      <c r="AM42" s="211"/>
      <c r="AN42" s="211"/>
      <c r="AO42" s="211"/>
      <c r="AP42" s="211"/>
      <c r="AQ42" s="212"/>
    </row>
    <row r="43" spans="1:43" x14ac:dyDescent="0.2">
      <c r="B43" s="102" t="s">
        <v>159</v>
      </c>
      <c r="C43" s="103"/>
      <c r="D43" s="109"/>
      <c r="E43" s="103"/>
      <c r="F43" s="138" t="str">
        <f>_xlfn.IFNA(INDEX(Admin!$S$4:$S$712, MATCH('b) Advanced data request'!E43,Admin!$T$4:$T$712)), "")</f>
        <v/>
      </c>
      <c r="G43" s="120"/>
      <c r="H43" s="122"/>
      <c r="I43" s="101"/>
      <c r="J43" s="101"/>
      <c r="K43" s="101"/>
      <c r="L43" s="120"/>
      <c r="M43" s="152"/>
      <c r="N43" s="122"/>
      <c r="O43" s="124"/>
      <c r="P43" s="161"/>
      <c r="Q43" s="161"/>
      <c r="R43" s="124"/>
      <c r="S43" s="124"/>
      <c r="T43" s="103"/>
      <c r="U43" s="125">
        <f t="shared" ref="U43:U52" si="0">O43*S43</f>
        <v>0</v>
      </c>
      <c r="V43" s="136">
        <f t="shared" ref="V43:V52" si="1">SUM(N43,U43)</f>
        <v>0</v>
      </c>
      <c r="W43" s="140" t="s">
        <v>251</v>
      </c>
      <c r="X43" s="120"/>
      <c r="Y43" s="124"/>
      <c r="Z43" s="124"/>
      <c r="AA43" s="124"/>
      <c r="AB43" s="124"/>
      <c r="AC43" s="124"/>
      <c r="AD43" s="124"/>
      <c r="AE43" s="124"/>
      <c r="AF43" s="135"/>
      <c r="AG43" s="124"/>
      <c r="AH43" s="124"/>
      <c r="AI43" s="140"/>
      <c r="AJ43" s="103"/>
      <c r="AK43" s="132"/>
      <c r="AL43" s="131"/>
      <c r="AM43" s="103"/>
      <c r="AN43" s="101"/>
      <c r="AO43" s="101"/>
      <c r="AP43" s="56" t="str">
        <f t="shared" ref="AP43:AP52" si="2">IF(E43="", "", (AK43-AO43))</f>
        <v/>
      </c>
      <c r="AQ43" s="61" t="str">
        <f>IF(AK43="", "currency/t", _xlfn.CONCAT(AJ43,"/", "t"))</f>
        <v>currency/t</v>
      </c>
    </row>
    <row r="44" spans="1:43" x14ac:dyDescent="0.2">
      <c r="B44" s="102" t="s">
        <v>160</v>
      </c>
      <c r="C44" s="103"/>
      <c r="D44" s="109"/>
      <c r="E44" s="103"/>
      <c r="F44" s="138" t="str">
        <f>_xlfn.IFNA(INDEX(Admin!$S$4:$S$712, MATCH('b) Advanced data request'!E44,Admin!$T$4:$T$712)), "")</f>
        <v/>
      </c>
      <c r="G44" s="120"/>
      <c r="H44" s="122"/>
      <c r="I44" s="101"/>
      <c r="J44" s="101"/>
      <c r="K44" s="101"/>
      <c r="L44" s="120"/>
      <c r="M44" s="152"/>
      <c r="N44" s="122"/>
      <c r="O44" s="124"/>
      <c r="P44" s="161"/>
      <c r="Q44" s="161"/>
      <c r="R44" s="124"/>
      <c r="S44" s="124"/>
      <c r="T44" s="103"/>
      <c r="U44" s="125">
        <f t="shared" si="0"/>
        <v>0</v>
      </c>
      <c r="V44" s="136">
        <f t="shared" si="1"/>
        <v>0</v>
      </c>
      <c r="W44" s="140"/>
      <c r="X44" s="120"/>
      <c r="Y44" s="124"/>
      <c r="Z44" s="124"/>
      <c r="AA44" s="124"/>
      <c r="AB44" s="124"/>
      <c r="AC44" s="124"/>
      <c r="AD44" s="124"/>
      <c r="AE44" s="124"/>
      <c r="AF44" s="135"/>
      <c r="AG44" s="124"/>
      <c r="AH44" s="124"/>
      <c r="AI44" s="140"/>
      <c r="AJ44" s="103"/>
      <c r="AK44" s="132"/>
      <c r="AL44" s="131"/>
      <c r="AM44" s="103"/>
      <c r="AN44" s="101"/>
      <c r="AO44" s="101"/>
      <c r="AP44" s="56" t="str">
        <f t="shared" si="2"/>
        <v/>
      </c>
      <c r="AQ44" s="61" t="str">
        <f t="shared" ref="AQ44:AQ52" si="3">IF(AK44="", "currency/t", _xlfn.CONCAT(AJ44,"/", "t"))</f>
        <v>currency/t</v>
      </c>
    </row>
    <row r="45" spans="1:43" x14ac:dyDescent="0.2">
      <c r="B45" s="102" t="s">
        <v>163</v>
      </c>
      <c r="C45" s="103"/>
      <c r="D45" s="101" t="s">
        <v>164</v>
      </c>
      <c r="E45" s="103"/>
      <c r="F45" s="138" t="str">
        <f>_xlfn.IFNA(INDEX(Admin!$S$4:$S$712, MATCH('b) Advanced data request'!E45,Admin!$T$4:$T$712)), "")</f>
        <v/>
      </c>
      <c r="G45" s="120"/>
      <c r="H45" s="122"/>
      <c r="I45" s="101"/>
      <c r="J45" s="101"/>
      <c r="K45" s="101"/>
      <c r="L45" s="120"/>
      <c r="M45" s="152"/>
      <c r="N45" s="122"/>
      <c r="O45" s="124"/>
      <c r="P45" s="161"/>
      <c r="Q45" s="161"/>
      <c r="R45" s="124"/>
      <c r="S45" s="124"/>
      <c r="T45" s="103"/>
      <c r="U45" s="125">
        <f t="shared" si="0"/>
        <v>0</v>
      </c>
      <c r="V45" s="136">
        <f t="shared" si="1"/>
        <v>0</v>
      </c>
      <c r="W45" s="140"/>
      <c r="X45" s="120"/>
      <c r="Y45" s="124"/>
      <c r="Z45" s="124"/>
      <c r="AA45" s="124"/>
      <c r="AB45" s="124"/>
      <c r="AC45" s="124"/>
      <c r="AD45" s="124"/>
      <c r="AE45" s="124"/>
      <c r="AF45" s="135"/>
      <c r="AG45" s="124"/>
      <c r="AH45" s="124"/>
      <c r="AI45" s="140"/>
      <c r="AJ45" s="103"/>
      <c r="AK45" s="132"/>
      <c r="AL45" s="131"/>
      <c r="AM45" s="103"/>
      <c r="AN45" s="101"/>
      <c r="AO45" s="101"/>
      <c r="AP45" s="56" t="str">
        <f t="shared" si="2"/>
        <v/>
      </c>
      <c r="AQ45" s="61" t="str">
        <f t="shared" si="3"/>
        <v>currency/t</v>
      </c>
    </row>
    <row r="46" spans="1:43" x14ac:dyDescent="0.2">
      <c r="B46" s="102" t="s">
        <v>165</v>
      </c>
      <c r="C46" s="103"/>
      <c r="D46" s="101" t="s">
        <v>164</v>
      </c>
      <c r="E46" s="103"/>
      <c r="F46" s="138" t="str">
        <f>_xlfn.IFNA(INDEX(Admin!$S$4:$S$712, MATCH('b) Advanced data request'!E46,Admin!$T$4:$T$712)), "")</f>
        <v/>
      </c>
      <c r="G46" s="120"/>
      <c r="H46" s="122"/>
      <c r="I46" s="101"/>
      <c r="J46" s="101"/>
      <c r="K46" s="101"/>
      <c r="L46" s="120"/>
      <c r="M46" s="152"/>
      <c r="N46" s="122"/>
      <c r="O46" s="124"/>
      <c r="P46" s="161"/>
      <c r="Q46" s="161"/>
      <c r="R46" s="124"/>
      <c r="S46" s="124"/>
      <c r="T46" s="103"/>
      <c r="U46" s="125">
        <f t="shared" si="0"/>
        <v>0</v>
      </c>
      <c r="V46" s="136">
        <f t="shared" si="1"/>
        <v>0</v>
      </c>
      <c r="W46" s="140"/>
      <c r="X46" s="120"/>
      <c r="Y46" s="124"/>
      <c r="Z46" s="124"/>
      <c r="AA46" s="124"/>
      <c r="AB46" s="124"/>
      <c r="AC46" s="124"/>
      <c r="AD46" s="124"/>
      <c r="AE46" s="124"/>
      <c r="AF46" s="135"/>
      <c r="AG46" s="124"/>
      <c r="AH46" s="124"/>
      <c r="AI46" s="140"/>
      <c r="AJ46" s="103"/>
      <c r="AK46" s="132"/>
      <c r="AL46" s="131"/>
      <c r="AM46" s="103"/>
      <c r="AN46" s="101"/>
      <c r="AO46" s="101"/>
      <c r="AP46" s="56" t="str">
        <f t="shared" si="2"/>
        <v/>
      </c>
      <c r="AQ46" s="61" t="str">
        <f t="shared" si="3"/>
        <v>currency/t</v>
      </c>
    </row>
    <row r="47" spans="1:43" x14ac:dyDescent="0.2">
      <c r="B47" s="102" t="s">
        <v>166</v>
      </c>
      <c r="C47" s="103"/>
      <c r="D47" s="101" t="s">
        <v>164</v>
      </c>
      <c r="E47" s="103"/>
      <c r="F47" s="138" t="str">
        <f>_xlfn.IFNA(INDEX(Admin!$S$4:$S$712, MATCH('b) Advanced data request'!E47,Admin!$T$4:$T$712)), "")</f>
        <v/>
      </c>
      <c r="G47" s="120"/>
      <c r="H47" s="122"/>
      <c r="I47" s="101"/>
      <c r="J47" s="101"/>
      <c r="K47" s="101"/>
      <c r="L47" s="120"/>
      <c r="M47" s="152"/>
      <c r="N47" s="122"/>
      <c r="O47" s="124"/>
      <c r="P47" s="161"/>
      <c r="Q47" s="161"/>
      <c r="R47" s="124"/>
      <c r="S47" s="124"/>
      <c r="T47" s="103"/>
      <c r="U47" s="125">
        <f t="shared" si="0"/>
        <v>0</v>
      </c>
      <c r="V47" s="136">
        <f t="shared" si="1"/>
        <v>0</v>
      </c>
      <c r="W47" s="140"/>
      <c r="X47" s="120"/>
      <c r="Y47" s="124"/>
      <c r="Z47" s="124"/>
      <c r="AA47" s="124"/>
      <c r="AB47" s="124"/>
      <c r="AC47" s="124"/>
      <c r="AD47" s="124"/>
      <c r="AE47" s="124"/>
      <c r="AF47" s="135"/>
      <c r="AG47" s="124"/>
      <c r="AH47" s="124"/>
      <c r="AI47" s="140"/>
      <c r="AJ47" s="103"/>
      <c r="AK47" s="132"/>
      <c r="AL47" s="131"/>
      <c r="AM47" s="103"/>
      <c r="AN47" s="101"/>
      <c r="AO47" s="101"/>
      <c r="AP47" s="56" t="str">
        <f t="shared" si="2"/>
        <v/>
      </c>
      <c r="AQ47" s="61" t="str">
        <f t="shared" si="3"/>
        <v>currency/t</v>
      </c>
    </row>
    <row r="48" spans="1:43" x14ac:dyDescent="0.2">
      <c r="B48" s="102" t="s">
        <v>167</v>
      </c>
      <c r="C48" s="103"/>
      <c r="D48" s="101" t="s">
        <v>164</v>
      </c>
      <c r="E48" s="103"/>
      <c r="F48" s="138" t="str">
        <f>_xlfn.IFNA(INDEX(Admin!$S$4:$S$712, MATCH('b) Advanced data request'!E48,Admin!$T$4:$T$712)), "")</f>
        <v/>
      </c>
      <c r="G48" s="120"/>
      <c r="H48" s="122"/>
      <c r="I48" s="101"/>
      <c r="J48" s="101"/>
      <c r="K48" s="101"/>
      <c r="L48" s="120"/>
      <c r="M48" s="152"/>
      <c r="N48" s="122"/>
      <c r="O48" s="124"/>
      <c r="P48" s="161"/>
      <c r="Q48" s="161"/>
      <c r="R48" s="124"/>
      <c r="S48" s="124"/>
      <c r="T48" s="103"/>
      <c r="U48" s="125">
        <f t="shared" si="0"/>
        <v>0</v>
      </c>
      <c r="V48" s="136">
        <f t="shared" si="1"/>
        <v>0</v>
      </c>
      <c r="W48" s="140"/>
      <c r="X48" s="120"/>
      <c r="Y48" s="124"/>
      <c r="Z48" s="124"/>
      <c r="AA48" s="124"/>
      <c r="AB48" s="124"/>
      <c r="AC48" s="124"/>
      <c r="AD48" s="124"/>
      <c r="AE48" s="124"/>
      <c r="AF48" s="135"/>
      <c r="AG48" s="124"/>
      <c r="AH48" s="124"/>
      <c r="AI48" s="140"/>
      <c r="AJ48" s="103"/>
      <c r="AK48" s="132"/>
      <c r="AL48" s="131"/>
      <c r="AM48" s="103"/>
      <c r="AN48" s="101"/>
      <c r="AO48" s="101"/>
      <c r="AP48" s="56" t="str">
        <f t="shared" si="2"/>
        <v/>
      </c>
      <c r="AQ48" s="61" t="str">
        <f t="shared" si="3"/>
        <v>currency/t</v>
      </c>
    </row>
    <row r="49" spans="1:43" x14ac:dyDescent="0.2">
      <c r="B49" s="102" t="s">
        <v>168</v>
      </c>
      <c r="C49" s="103"/>
      <c r="D49" s="101" t="s">
        <v>164</v>
      </c>
      <c r="E49" s="103"/>
      <c r="F49" s="138" t="str">
        <f>_xlfn.IFNA(INDEX(Admin!$S$4:$S$712, MATCH('b) Advanced data request'!E49,Admin!$T$4:$T$712)), "")</f>
        <v/>
      </c>
      <c r="G49" s="120"/>
      <c r="H49" s="122"/>
      <c r="I49" s="101"/>
      <c r="J49" s="101"/>
      <c r="K49" s="101"/>
      <c r="L49" s="120"/>
      <c r="M49" s="152"/>
      <c r="N49" s="122"/>
      <c r="O49" s="124"/>
      <c r="P49" s="161"/>
      <c r="Q49" s="161"/>
      <c r="R49" s="124"/>
      <c r="S49" s="124"/>
      <c r="T49" s="103"/>
      <c r="U49" s="125">
        <f t="shared" si="0"/>
        <v>0</v>
      </c>
      <c r="V49" s="136">
        <f t="shared" si="1"/>
        <v>0</v>
      </c>
      <c r="W49" s="140"/>
      <c r="X49" s="120"/>
      <c r="Y49" s="124"/>
      <c r="Z49" s="124"/>
      <c r="AA49" s="124"/>
      <c r="AB49" s="124"/>
      <c r="AC49" s="124"/>
      <c r="AD49" s="124"/>
      <c r="AE49" s="124"/>
      <c r="AF49" s="135"/>
      <c r="AG49" s="124"/>
      <c r="AH49" s="124"/>
      <c r="AI49" s="140"/>
      <c r="AJ49" s="103"/>
      <c r="AK49" s="132"/>
      <c r="AL49" s="131"/>
      <c r="AM49" s="103"/>
      <c r="AN49" s="101"/>
      <c r="AO49" s="101"/>
      <c r="AP49" s="56" t="str">
        <f t="shared" si="2"/>
        <v/>
      </c>
      <c r="AQ49" s="61" t="str">
        <f t="shared" si="3"/>
        <v>currency/t</v>
      </c>
    </row>
    <row r="50" spans="1:43" x14ac:dyDescent="0.2">
      <c r="B50" s="102" t="s">
        <v>169</v>
      </c>
      <c r="C50" s="103"/>
      <c r="D50" s="101" t="s">
        <v>164</v>
      </c>
      <c r="E50" s="103"/>
      <c r="F50" s="138" t="str">
        <f>_xlfn.IFNA(INDEX(Admin!$S$4:$S$712, MATCH('b) Advanced data request'!E50,Admin!$T$4:$T$712)), "")</f>
        <v/>
      </c>
      <c r="G50" s="120"/>
      <c r="H50" s="122"/>
      <c r="I50" s="101"/>
      <c r="J50" s="101"/>
      <c r="K50" s="101"/>
      <c r="L50" s="120"/>
      <c r="M50" s="152"/>
      <c r="N50" s="122"/>
      <c r="O50" s="124"/>
      <c r="P50" s="161"/>
      <c r="Q50" s="161"/>
      <c r="R50" s="124"/>
      <c r="S50" s="124"/>
      <c r="T50" s="103"/>
      <c r="U50" s="125">
        <f t="shared" si="0"/>
        <v>0</v>
      </c>
      <c r="V50" s="136">
        <f t="shared" si="1"/>
        <v>0</v>
      </c>
      <c r="W50" s="140"/>
      <c r="X50" s="120"/>
      <c r="Y50" s="124"/>
      <c r="Z50" s="124"/>
      <c r="AA50" s="124"/>
      <c r="AB50" s="124"/>
      <c r="AC50" s="124"/>
      <c r="AD50" s="124"/>
      <c r="AE50" s="124"/>
      <c r="AF50" s="135"/>
      <c r="AG50" s="124"/>
      <c r="AH50" s="124"/>
      <c r="AI50" s="140"/>
      <c r="AJ50" s="103"/>
      <c r="AK50" s="132"/>
      <c r="AL50" s="131"/>
      <c r="AM50" s="103"/>
      <c r="AN50" s="101"/>
      <c r="AO50" s="101"/>
      <c r="AP50" s="56" t="str">
        <f t="shared" si="2"/>
        <v/>
      </c>
      <c r="AQ50" s="61" t="str">
        <f t="shared" si="3"/>
        <v>currency/t</v>
      </c>
    </row>
    <row r="51" spans="1:43" x14ac:dyDescent="0.2">
      <c r="B51" s="102" t="s">
        <v>170</v>
      </c>
      <c r="C51" s="103"/>
      <c r="D51" s="101" t="s">
        <v>164</v>
      </c>
      <c r="E51" s="103"/>
      <c r="F51" s="138" t="str">
        <f>_xlfn.IFNA(INDEX(Admin!$S$4:$S$712, MATCH('b) Advanced data request'!E51,Admin!$T$4:$T$712)), "")</f>
        <v/>
      </c>
      <c r="G51" s="120"/>
      <c r="H51" s="122"/>
      <c r="I51" s="101"/>
      <c r="J51" s="101"/>
      <c r="K51" s="101"/>
      <c r="L51" s="120"/>
      <c r="M51" s="152"/>
      <c r="N51" s="122"/>
      <c r="O51" s="124"/>
      <c r="P51" s="161"/>
      <c r="Q51" s="161"/>
      <c r="R51" s="124"/>
      <c r="S51" s="124"/>
      <c r="T51" s="103"/>
      <c r="U51" s="125">
        <f t="shared" si="0"/>
        <v>0</v>
      </c>
      <c r="V51" s="136">
        <f t="shared" si="1"/>
        <v>0</v>
      </c>
      <c r="W51" s="140"/>
      <c r="X51" s="120"/>
      <c r="Y51" s="124"/>
      <c r="Z51" s="124"/>
      <c r="AA51" s="124"/>
      <c r="AB51" s="124"/>
      <c r="AC51" s="124"/>
      <c r="AD51" s="124"/>
      <c r="AE51" s="124"/>
      <c r="AF51" s="135"/>
      <c r="AG51" s="124"/>
      <c r="AH51" s="124"/>
      <c r="AI51" s="140"/>
      <c r="AJ51" s="103"/>
      <c r="AK51" s="132"/>
      <c r="AL51" s="131"/>
      <c r="AM51" s="103"/>
      <c r="AN51" s="101"/>
      <c r="AO51" s="101"/>
      <c r="AP51" s="56" t="str">
        <f t="shared" si="2"/>
        <v/>
      </c>
      <c r="AQ51" s="61" t="str">
        <f t="shared" si="3"/>
        <v>currency/t</v>
      </c>
    </row>
    <row r="52" spans="1:43" x14ac:dyDescent="0.2">
      <c r="B52" s="102" t="s">
        <v>171</v>
      </c>
      <c r="C52" s="103"/>
      <c r="D52" s="110" t="s">
        <v>164</v>
      </c>
      <c r="E52" s="103"/>
      <c r="F52" s="138" t="str">
        <f>_xlfn.IFNA(INDEX(Admin!$S$4:$S$712, MATCH('b) Advanced data request'!E52,Admin!$T$4:$T$712)), "")</f>
        <v/>
      </c>
      <c r="G52" s="120"/>
      <c r="H52" s="123"/>
      <c r="I52" s="110"/>
      <c r="J52" s="110"/>
      <c r="K52" s="110"/>
      <c r="L52" s="124"/>
      <c r="M52" s="135"/>
      <c r="N52" s="122"/>
      <c r="O52" s="124"/>
      <c r="P52" s="161"/>
      <c r="Q52" s="161"/>
      <c r="R52" s="124"/>
      <c r="S52" s="124"/>
      <c r="T52" s="103"/>
      <c r="U52" s="125">
        <f t="shared" si="0"/>
        <v>0</v>
      </c>
      <c r="V52" s="136">
        <f t="shared" si="1"/>
        <v>0</v>
      </c>
      <c r="W52" s="140"/>
      <c r="X52" s="120"/>
      <c r="Y52" s="124"/>
      <c r="Z52" s="124"/>
      <c r="AA52" s="124"/>
      <c r="AB52" s="124"/>
      <c r="AC52" s="124"/>
      <c r="AD52" s="124"/>
      <c r="AE52" s="124"/>
      <c r="AF52" s="135"/>
      <c r="AG52" s="124"/>
      <c r="AH52" s="124"/>
      <c r="AI52" s="140"/>
      <c r="AJ52" s="103"/>
      <c r="AK52" s="132"/>
      <c r="AL52" s="131"/>
      <c r="AM52" s="103"/>
      <c r="AN52" s="101"/>
      <c r="AO52" s="101"/>
      <c r="AP52" s="56" t="str">
        <f t="shared" si="2"/>
        <v/>
      </c>
      <c r="AQ52" s="61" t="str">
        <f t="shared" si="3"/>
        <v>currency/t</v>
      </c>
    </row>
    <row r="54" spans="1:43" ht="18.600000000000001" customHeight="1" x14ac:dyDescent="0.2">
      <c r="H54" s="104"/>
      <c r="N54" s="62"/>
    </row>
    <row r="55" spans="1:43" x14ac:dyDescent="0.2">
      <c r="H55" s="104"/>
    </row>
    <row r="56" spans="1:43" x14ac:dyDescent="0.2">
      <c r="H56" s="104"/>
    </row>
    <row r="57" spans="1:43" x14ac:dyDescent="0.2">
      <c r="B57" s="105" t="s">
        <v>2729</v>
      </c>
      <c r="D57" s="142"/>
      <c r="L57" s="145" t="s">
        <v>2722</v>
      </c>
      <c r="M57" s="111"/>
      <c r="N57" s="111"/>
      <c r="O57" s="111"/>
      <c r="P57" s="111"/>
      <c r="Q57" s="111"/>
      <c r="R57" s="111"/>
      <c r="S57" s="111"/>
    </row>
    <row r="58" spans="1:43" ht="39.950000000000003" customHeight="1" x14ac:dyDescent="0.2">
      <c r="B58" s="209" t="s">
        <v>2842</v>
      </c>
      <c r="C58" s="209"/>
      <c r="D58" s="209"/>
      <c r="E58" s="209"/>
      <c r="F58" s="209"/>
      <c r="G58" s="209"/>
      <c r="L58" s="111"/>
      <c r="M58" s="112" t="s">
        <v>2768</v>
      </c>
      <c r="N58" s="111"/>
      <c r="O58" s="111"/>
      <c r="P58" s="111"/>
      <c r="Q58" s="111"/>
      <c r="R58" s="111"/>
      <c r="S58" s="111"/>
    </row>
    <row r="59" spans="1:43" x14ac:dyDescent="0.2">
      <c r="L59" s="111"/>
      <c r="M59" s="85" t="s">
        <v>552</v>
      </c>
      <c r="N59" s="111"/>
      <c r="O59" s="85" t="s">
        <v>172</v>
      </c>
      <c r="P59" s="111"/>
      <c r="Q59" s="111"/>
      <c r="R59" s="111"/>
      <c r="S59" s="111"/>
    </row>
    <row r="60" spans="1:43" ht="21" customHeight="1" x14ac:dyDescent="0.2">
      <c r="C60" s="85"/>
      <c r="D60" s="208" t="s">
        <v>2782</v>
      </c>
      <c r="E60" s="208"/>
      <c r="F60" s="208"/>
      <c r="G60" s="208"/>
      <c r="H60" s="208"/>
      <c r="I60" s="208"/>
      <c r="J60" s="85" t="s">
        <v>2783</v>
      </c>
      <c r="L60" s="111"/>
      <c r="M60" s="102" t="s">
        <v>173</v>
      </c>
      <c r="N60" s="111"/>
      <c r="O60" s="102" t="s">
        <v>179</v>
      </c>
      <c r="P60" s="111"/>
      <c r="Q60" s="111"/>
      <c r="R60" s="111"/>
      <c r="S60" s="111"/>
    </row>
    <row r="61" spans="1:43" ht="45" x14ac:dyDescent="0.2">
      <c r="A61" t="s">
        <v>290</v>
      </c>
      <c r="B61" s="85" t="s">
        <v>152</v>
      </c>
      <c r="C61" s="85" t="s">
        <v>2784</v>
      </c>
      <c r="D61" s="74" t="s">
        <v>2776</v>
      </c>
      <c r="E61" s="74" t="s">
        <v>2777</v>
      </c>
      <c r="F61" s="74" t="s">
        <v>2778</v>
      </c>
      <c r="G61" s="74" t="s">
        <v>2779</v>
      </c>
      <c r="H61" s="74" t="s">
        <v>2780</v>
      </c>
      <c r="I61" s="74" t="s">
        <v>2781</v>
      </c>
      <c r="L61" s="111"/>
      <c r="M61" s="102" t="s">
        <v>174</v>
      </c>
      <c r="N61" s="111"/>
      <c r="O61" s="102" t="s">
        <v>340</v>
      </c>
      <c r="P61" s="111"/>
      <c r="Q61" s="111"/>
      <c r="R61" s="111"/>
      <c r="S61" s="111"/>
    </row>
    <row r="62" spans="1:43" x14ac:dyDescent="0.2">
      <c r="B62" s="75" t="s">
        <v>193</v>
      </c>
      <c r="C62" s="103"/>
      <c r="D62" s="103"/>
      <c r="E62" s="103"/>
      <c r="F62" s="103"/>
      <c r="G62" s="103"/>
      <c r="H62" s="103"/>
      <c r="I62" s="103"/>
      <c r="J62" s="101"/>
      <c r="L62" s="111"/>
      <c r="M62" s="102" t="s">
        <v>175</v>
      </c>
      <c r="N62" s="111"/>
      <c r="O62" s="111"/>
      <c r="P62" s="111"/>
      <c r="Q62" s="111"/>
      <c r="R62" s="111"/>
      <c r="S62" s="111"/>
    </row>
    <row r="63" spans="1:43" s="104" customFormat="1" ht="17.45" customHeight="1" x14ac:dyDescent="0.2">
      <c r="A63"/>
      <c r="B63" s="75" t="s">
        <v>194</v>
      </c>
      <c r="C63" s="103"/>
      <c r="D63" s="103"/>
      <c r="E63" s="103"/>
      <c r="F63" s="103"/>
      <c r="G63" s="103"/>
      <c r="H63" s="103"/>
      <c r="I63" s="103"/>
      <c r="J63" s="101"/>
      <c r="K63"/>
      <c r="L63" s="111"/>
      <c r="M63" s="102" t="s">
        <v>176</v>
      </c>
      <c r="N63" s="111"/>
      <c r="O63" s="111"/>
      <c r="P63" s="111"/>
      <c r="Q63" s="111"/>
      <c r="R63" s="111"/>
      <c r="S63" s="111"/>
    </row>
    <row r="64" spans="1:43" x14ac:dyDescent="0.2">
      <c r="B64" s="75" t="s">
        <v>195</v>
      </c>
      <c r="C64" s="103"/>
      <c r="D64" s="103"/>
      <c r="E64" s="103"/>
      <c r="F64" s="103"/>
      <c r="G64" s="103"/>
      <c r="H64" s="103"/>
      <c r="I64" s="103"/>
      <c r="J64" s="101"/>
      <c r="L64" s="111"/>
      <c r="M64" s="102" t="s">
        <v>177</v>
      </c>
      <c r="N64" s="111"/>
      <c r="O64" s="111"/>
      <c r="P64" s="111"/>
      <c r="Q64" s="111"/>
      <c r="R64" s="111"/>
      <c r="S64" s="111"/>
    </row>
    <row r="65" spans="1:19" x14ac:dyDescent="0.2">
      <c r="B65" s="75" t="s">
        <v>196</v>
      </c>
      <c r="C65" s="103"/>
      <c r="D65" s="103"/>
      <c r="E65" s="103"/>
      <c r="F65" s="103"/>
      <c r="G65" s="103"/>
      <c r="H65" s="103"/>
      <c r="I65" s="103"/>
      <c r="J65" s="101"/>
      <c r="L65" s="111"/>
      <c r="M65" s="102" t="s">
        <v>178</v>
      </c>
      <c r="N65" s="111"/>
      <c r="O65" s="111"/>
      <c r="P65" s="111"/>
      <c r="Q65" s="111"/>
      <c r="R65" s="111"/>
      <c r="S65" s="111"/>
    </row>
    <row r="66" spans="1:19" x14ac:dyDescent="0.2">
      <c r="B66" s="75" t="s">
        <v>197</v>
      </c>
      <c r="C66" s="103"/>
      <c r="D66" s="103"/>
      <c r="E66" s="103"/>
      <c r="F66" s="103"/>
      <c r="G66" s="103"/>
      <c r="H66" s="103"/>
      <c r="I66" s="103"/>
      <c r="J66" s="101"/>
      <c r="L66" s="111"/>
      <c r="M66" s="102" t="s">
        <v>552</v>
      </c>
      <c r="N66" s="111"/>
      <c r="O66" s="111"/>
      <c r="P66" s="111"/>
      <c r="Q66" s="111"/>
      <c r="R66" s="113"/>
      <c r="S66" s="111"/>
    </row>
    <row r="67" spans="1:19" x14ac:dyDescent="0.2">
      <c r="B67" s="75" t="s">
        <v>198</v>
      </c>
      <c r="C67" s="103"/>
      <c r="D67" s="103"/>
      <c r="E67" s="103"/>
      <c r="F67" s="103"/>
      <c r="G67" s="103"/>
      <c r="H67" s="103"/>
      <c r="I67" s="103"/>
      <c r="J67" s="101"/>
      <c r="L67" s="111"/>
      <c r="M67" s="200" t="s">
        <v>2772</v>
      </c>
      <c r="N67" s="200"/>
      <c r="O67" s="200"/>
      <c r="P67" s="200"/>
      <c r="Q67" s="200"/>
      <c r="R67" s="200"/>
      <c r="S67" s="111"/>
    </row>
    <row r="68" spans="1:19" x14ac:dyDescent="0.2">
      <c r="B68" s="75" t="s">
        <v>199</v>
      </c>
      <c r="C68" s="103"/>
      <c r="D68" s="103"/>
      <c r="E68" s="103"/>
      <c r="F68" s="103"/>
      <c r="G68" s="103"/>
      <c r="H68" s="103"/>
      <c r="I68" s="103"/>
      <c r="J68" s="101"/>
      <c r="L68" s="111"/>
      <c r="M68" s="159" t="s">
        <v>2773</v>
      </c>
      <c r="N68" s="114"/>
      <c r="O68" s="114"/>
      <c r="P68" s="114"/>
      <c r="Q68" s="114"/>
      <c r="R68" s="114"/>
      <c r="S68" s="111"/>
    </row>
    <row r="69" spans="1:19" x14ac:dyDescent="0.2">
      <c r="B69" s="75" t="s">
        <v>200</v>
      </c>
      <c r="C69" s="103"/>
      <c r="D69" s="103"/>
      <c r="E69" s="103"/>
      <c r="F69" s="103"/>
      <c r="G69" s="103"/>
      <c r="H69" s="103"/>
      <c r="I69" s="103"/>
      <c r="J69" s="101"/>
      <c r="L69" s="111"/>
      <c r="M69" s="85" t="s">
        <v>172</v>
      </c>
      <c r="N69" s="85" t="s">
        <v>154</v>
      </c>
      <c r="O69" s="85" t="s">
        <v>155</v>
      </c>
      <c r="P69" s="85" t="s">
        <v>156</v>
      </c>
      <c r="Q69" s="85" t="s">
        <v>157</v>
      </c>
      <c r="R69" s="85" t="s">
        <v>158</v>
      </c>
      <c r="S69" s="111"/>
    </row>
    <row r="70" spans="1:19" ht="18.95" customHeight="1" x14ac:dyDescent="0.2">
      <c r="B70" s="75" t="s">
        <v>201</v>
      </c>
      <c r="C70" s="103"/>
      <c r="D70" s="103"/>
      <c r="E70" s="103"/>
      <c r="F70" s="103"/>
      <c r="G70" s="103"/>
      <c r="H70" s="103"/>
      <c r="I70" s="103"/>
      <c r="J70" s="101"/>
      <c r="L70" s="111"/>
      <c r="M70" s="102" t="s">
        <v>179</v>
      </c>
      <c r="N70" s="102" t="s">
        <v>162</v>
      </c>
      <c r="O70" s="102" t="s">
        <v>180</v>
      </c>
      <c r="P70" s="102" t="s">
        <v>184</v>
      </c>
      <c r="Q70" s="102" t="s">
        <v>2697</v>
      </c>
      <c r="R70" s="102"/>
      <c r="S70" s="111"/>
    </row>
    <row r="71" spans="1:19" x14ac:dyDescent="0.2">
      <c r="B71" s="75" t="s">
        <v>202</v>
      </c>
      <c r="C71" s="103"/>
      <c r="D71" s="103"/>
      <c r="E71" s="103"/>
      <c r="F71" s="103"/>
      <c r="G71" s="103"/>
      <c r="H71" s="103"/>
      <c r="I71" s="103"/>
      <c r="J71" s="101"/>
      <c r="L71" s="111"/>
      <c r="M71" s="102" t="s">
        <v>340</v>
      </c>
      <c r="N71" s="102" t="s">
        <v>2689</v>
      </c>
      <c r="O71" s="102"/>
      <c r="P71" s="102"/>
      <c r="Q71" s="102"/>
      <c r="R71" s="102"/>
      <c r="S71" s="111"/>
    </row>
    <row r="72" spans="1:19" x14ac:dyDescent="0.2">
      <c r="L72" s="111"/>
      <c r="M72" s="111"/>
      <c r="N72" s="111"/>
      <c r="O72" s="111"/>
      <c r="P72" s="111"/>
      <c r="Q72" s="111"/>
      <c r="R72" s="111"/>
      <c r="S72" s="111"/>
    </row>
    <row r="73" spans="1:19" x14ac:dyDescent="0.2">
      <c r="L73" s="111"/>
      <c r="M73" s="85" t="s">
        <v>552</v>
      </c>
      <c r="N73" s="85" t="s">
        <v>154</v>
      </c>
      <c r="O73" s="85" t="s">
        <v>155</v>
      </c>
      <c r="P73" s="85" t="s">
        <v>156</v>
      </c>
      <c r="Q73" s="85" t="s">
        <v>157</v>
      </c>
      <c r="R73" s="85" t="s">
        <v>158</v>
      </c>
      <c r="S73" s="111"/>
    </row>
    <row r="74" spans="1:19" x14ac:dyDescent="0.2">
      <c r="B74" s="105" t="s">
        <v>2730</v>
      </c>
      <c r="L74" s="111"/>
      <c r="M74" s="102" t="s">
        <v>181</v>
      </c>
      <c r="N74" s="102" t="s">
        <v>182</v>
      </c>
      <c r="O74" s="102" t="s">
        <v>183</v>
      </c>
      <c r="P74" s="102" t="s">
        <v>184</v>
      </c>
      <c r="Q74" s="102" t="s">
        <v>185</v>
      </c>
      <c r="R74" s="102"/>
      <c r="S74" s="111"/>
    </row>
    <row r="75" spans="1:19" ht="32.450000000000003" customHeight="1" x14ac:dyDescent="0.2">
      <c r="B75" s="199" t="s">
        <v>2838</v>
      </c>
      <c r="C75" s="199"/>
      <c r="D75" s="199"/>
      <c r="E75" s="199"/>
      <c r="F75" s="199"/>
      <c r="G75" s="199"/>
      <c r="L75" s="111"/>
      <c r="M75" s="102" t="s">
        <v>186</v>
      </c>
      <c r="N75" s="102" t="s">
        <v>2689</v>
      </c>
      <c r="O75" s="102"/>
      <c r="P75" s="102"/>
      <c r="Q75" s="102"/>
      <c r="R75" s="102"/>
      <c r="S75" s="111"/>
    </row>
    <row r="76" spans="1:19" x14ac:dyDescent="0.2">
      <c r="B76" s="104"/>
      <c r="C76" s="104"/>
      <c r="D76" s="104"/>
      <c r="E76" s="104"/>
      <c r="L76" s="111"/>
      <c r="M76" s="102" t="s">
        <v>187</v>
      </c>
      <c r="N76" s="102" t="s">
        <v>188</v>
      </c>
      <c r="O76" s="102" t="s">
        <v>189</v>
      </c>
      <c r="P76" s="102" t="s">
        <v>2690</v>
      </c>
      <c r="Q76" s="102" t="s">
        <v>185</v>
      </c>
      <c r="R76" s="102"/>
      <c r="S76" s="111"/>
    </row>
    <row r="77" spans="1:19" x14ac:dyDescent="0.2">
      <c r="J77" s="62"/>
      <c r="L77" s="111"/>
      <c r="M77" s="102" t="s">
        <v>176</v>
      </c>
      <c r="N77" s="102" t="s">
        <v>2689</v>
      </c>
      <c r="O77" s="102"/>
      <c r="P77" s="102"/>
      <c r="Q77" s="102"/>
      <c r="R77" s="102"/>
      <c r="S77" s="111"/>
    </row>
    <row r="78" spans="1:19" ht="71.099999999999994" customHeight="1" x14ac:dyDescent="0.2">
      <c r="A78" t="s">
        <v>291</v>
      </c>
      <c r="B78" s="85" t="s">
        <v>152</v>
      </c>
      <c r="C78" s="85" t="s">
        <v>2786</v>
      </c>
      <c r="D78" s="85" t="s">
        <v>142</v>
      </c>
      <c r="E78" s="85" t="s">
        <v>154</v>
      </c>
      <c r="F78" s="85" t="s">
        <v>155</v>
      </c>
      <c r="G78" s="85" t="s">
        <v>156</v>
      </c>
      <c r="H78" s="85" t="s">
        <v>157</v>
      </c>
      <c r="I78" s="85" t="s">
        <v>158</v>
      </c>
      <c r="J78" s="85" t="s">
        <v>2787</v>
      </c>
      <c r="L78" s="111"/>
      <c r="M78" s="102" t="s">
        <v>177</v>
      </c>
      <c r="N78" s="102" t="s">
        <v>2689</v>
      </c>
      <c r="O78" s="102"/>
      <c r="P78" s="102"/>
      <c r="Q78" s="102"/>
      <c r="R78" s="102"/>
      <c r="S78" s="111"/>
    </row>
    <row r="79" spans="1:19" ht="9.9499999999999993" customHeight="1" x14ac:dyDescent="0.2">
      <c r="A79" s="108" t="s">
        <v>286</v>
      </c>
      <c r="B79" s="107" t="s">
        <v>287</v>
      </c>
      <c r="C79" s="107" t="s">
        <v>161</v>
      </c>
      <c r="D79" s="107" t="s">
        <v>204</v>
      </c>
      <c r="E79" s="107" t="s">
        <v>162</v>
      </c>
      <c r="F79" s="107" t="s">
        <v>180</v>
      </c>
      <c r="G79" s="107"/>
      <c r="H79" s="107"/>
      <c r="I79" s="107"/>
      <c r="J79" s="107" t="s">
        <v>2147</v>
      </c>
      <c r="L79" s="111"/>
      <c r="M79" s="102" t="s">
        <v>190</v>
      </c>
      <c r="N79" s="102" t="s">
        <v>2721</v>
      </c>
      <c r="O79" s="102" t="s">
        <v>191</v>
      </c>
      <c r="P79" s="102" t="s">
        <v>192</v>
      </c>
      <c r="Q79" s="102" t="s">
        <v>184</v>
      </c>
      <c r="R79" s="106" t="s">
        <v>185</v>
      </c>
      <c r="S79" s="111"/>
    </row>
    <row r="80" spans="1:19" ht="11.45" customHeight="1" x14ac:dyDescent="0.2">
      <c r="B80" s="75" t="s">
        <v>203</v>
      </c>
      <c r="C80" s="103"/>
      <c r="D80" s="103"/>
      <c r="E80" s="101"/>
      <c r="F80" s="101"/>
      <c r="G80" s="101"/>
      <c r="H80" s="101"/>
      <c r="I80" s="101"/>
      <c r="J80" s="101"/>
      <c r="L80" s="111"/>
      <c r="M80" s="102" t="s">
        <v>552</v>
      </c>
      <c r="N80" s="102" t="s">
        <v>2689</v>
      </c>
      <c r="O80" s="102"/>
      <c r="P80" s="102"/>
      <c r="Q80" s="102"/>
      <c r="R80" s="102"/>
      <c r="S80" s="111"/>
    </row>
    <row r="81" spans="2:19" x14ac:dyDescent="0.2">
      <c r="B81" s="75" t="s">
        <v>205</v>
      </c>
      <c r="C81" s="103"/>
      <c r="D81" s="103"/>
      <c r="E81" s="101"/>
      <c r="F81" s="101"/>
      <c r="G81" s="101"/>
      <c r="H81" s="101"/>
      <c r="I81" s="101"/>
      <c r="J81" s="101"/>
      <c r="L81" s="113"/>
      <c r="M81" s="111"/>
      <c r="N81" s="111"/>
      <c r="O81" s="111"/>
      <c r="P81" s="111"/>
      <c r="Q81" s="111"/>
      <c r="R81" s="111"/>
      <c r="S81" s="111"/>
    </row>
    <row r="82" spans="2:19" x14ac:dyDescent="0.2">
      <c r="B82" s="75" t="s">
        <v>206</v>
      </c>
      <c r="C82" s="103"/>
      <c r="D82" s="103"/>
      <c r="E82" s="101"/>
      <c r="F82" s="101"/>
      <c r="G82" s="101"/>
      <c r="H82" s="101"/>
      <c r="I82" s="101"/>
      <c r="J82" s="101"/>
      <c r="L82" s="113"/>
      <c r="M82" s="113"/>
      <c r="N82" s="113"/>
      <c r="O82" s="113"/>
      <c r="P82" s="113"/>
      <c r="Q82" s="113"/>
      <c r="R82" s="113"/>
      <c r="S82" s="111"/>
    </row>
    <row r="83" spans="2:19" x14ac:dyDescent="0.2">
      <c r="B83" s="75" t="s">
        <v>207</v>
      </c>
      <c r="C83" s="103"/>
      <c r="D83" s="103"/>
      <c r="E83" s="101"/>
      <c r="F83" s="101"/>
      <c r="G83" s="101"/>
      <c r="H83" s="101"/>
      <c r="I83" s="101"/>
      <c r="J83" s="101"/>
    </row>
    <row r="84" spans="2:19" x14ac:dyDescent="0.2">
      <c r="B84" s="75" t="s">
        <v>208</v>
      </c>
      <c r="C84" s="103"/>
      <c r="D84" s="103"/>
      <c r="E84" s="101"/>
      <c r="F84" s="101"/>
      <c r="G84" s="101"/>
      <c r="H84" s="101"/>
      <c r="I84" s="101"/>
      <c r="J84" s="101"/>
    </row>
    <row r="85" spans="2:19" x14ac:dyDescent="0.2">
      <c r="B85" s="75" t="s">
        <v>209</v>
      </c>
      <c r="C85" s="103"/>
      <c r="D85" s="103"/>
      <c r="E85" s="101"/>
      <c r="F85" s="101"/>
      <c r="G85" s="101"/>
      <c r="H85" s="101"/>
      <c r="I85" s="101"/>
      <c r="J85" s="101"/>
    </row>
    <row r="86" spans="2:19" x14ac:dyDescent="0.2">
      <c r="B86" s="75" t="s">
        <v>210</v>
      </c>
      <c r="C86" s="103"/>
      <c r="D86" s="103"/>
      <c r="E86" s="101"/>
      <c r="F86" s="101"/>
      <c r="G86" s="101"/>
      <c r="H86" s="101"/>
      <c r="I86" s="101"/>
      <c r="J86" s="101"/>
    </row>
    <row r="87" spans="2:19" x14ac:dyDescent="0.2">
      <c r="B87" s="75" t="s">
        <v>211</v>
      </c>
      <c r="C87" s="103"/>
      <c r="D87" s="103"/>
      <c r="E87" s="101"/>
      <c r="F87" s="101"/>
      <c r="G87" s="101"/>
      <c r="H87" s="101"/>
      <c r="I87" s="101"/>
      <c r="J87" s="101"/>
    </row>
    <row r="88" spans="2:19" x14ac:dyDescent="0.2">
      <c r="B88" s="75" t="s">
        <v>212</v>
      </c>
      <c r="C88" s="103"/>
      <c r="D88" s="103"/>
      <c r="E88" s="101"/>
      <c r="F88" s="101"/>
      <c r="G88" s="101"/>
      <c r="H88" s="101"/>
      <c r="I88" s="101"/>
      <c r="J88" s="101"/>
    </row>
    <row r="89" spans="2:19" x14ac:dyDescent="0.2">
      <c r="B89" s="75" t="s">
        <v>213</v>
      </c>
      <c r="C89" s="103"/>
      <c r="D89" s="103"/>
      <c r="E89" s="101"/>
      <c r="F89" s="101"/>
      <c r="G89" s="101"/>
      <c r="H89" s="101"/>
      <c r="I89" s="101"/>
      <c r="J89" s="101"/>
    </row>
    <row r="90" spans="2:19" x14ac:dyDescent="0.2">
      <c r="B90" s="75" t="s">
        <v>214</v>
      </c>
      <c r="C90" s="103"/>
      <c r="D90" s="103"/>
      <c r="E90" s="101"/>
      <c r="F90" s="101"/>
      <c r="G90" s="101"/>
      <c r="H90" s="101"/>
      <c r="I90" s="101"/>
      <c r="J90" s="101"/>
    </row>
    <row r="91" spans="2:19" x14ac:dyDescent="0.2">
      <c r="B91" s="75" t="s">
        <v>215</v>
      </c>
      <c r="C91" s="103"/>
      <c r="D91" s="103"/>
      <c r="E91" s="101"/>
      <c r="F91" s="101"/>
      <c r="G91" s="101"/>
      <c r="H91" s="101"/>
      <c r="I91" s="101"/>
      <c r="J91" s="101"/>
    </row>
    <row r="92" spans="2:19" x14ac:dyDescent="0.2">
      <c r="B92" s="75" t="s">
        <v>216</v>
      </c>
      <c r="C92" s="103"/>
      <c r="D92" s="103"/>
      <c r="E92" s="101"/>
      <c r="F92" s="101"/>
      <c r="G92" s="101"/>
      <c r="H92" s="101"/>
      <c r="I92" s="101"/>
      <c r="J92" s="101"/>
    </row>
    <row r="93" spans="2:19" x14ac:dyDescent="0.2">
      <c r="B93" s="75" t="s">
        <v>217</v>
      </c>
      <c r="C93" s="103"/>
      <c r="D93" s="103"/>
      <c r="E93" s="101"/>
      <c r="F93" s="101"/>
      <c r="G93" s="101"/>
      <c r="H93" s="101"/>
      <c r="I93" s="101"/>
      <c r="J93" s="101"/>
    </row>
    <row r="94" spans="2:19" x14ac:dyDescent="0.2">
      <c r="B94" s="75" t="s">
        <v>218</v>
      </c>
      <c r="C94" s="103"/>
      <c r="D94" s="103"/>
      <c r="E94" s="101"/>
      <c r="F94" s="101"/>
      <c r="G94" s="101"/>
      <c r="H94" s="101"/>
      <c r="I94" s="101"/>
      <c r="J94" s="101"/>
    </row>
    <row r="95" spans="2:19" x14ac:dyDescent="0.2">
      <c r="B95" s="75" t="s">
        <v>219</v>
      </c>
      <c r="C95" s="103"/>
      <c r="D95" s="103"/>
      <c r="E95" s="101"/>
      <c r="F95" s="101"/>
      <c r="G95" s="101"/>
      <c r="H95" s="101"/>
      <c r="I95" s="101"/>
      <c r="J95" s="101"/>
    </row>
    <row r="96" spans="2:19" ht="22.5" customHeight="1" x14ac:dyDescent="0.2"/>
    <row r="100" outlineLevel="1" x14ac:dyDescent="0.2"/>
    <row r="101" outlineLevel="1" x14ac:dyDescent="0.2"/>
    <row r="102" outlineLevel="1" x14ac:dyDescent="0.2"/>
    <row r="103" outlineLevel="1" x14ac:dyDescent="0.2"/>
    <row r="104" outlineLevel="1" x14ac:dyDescent="0.2"/>
    <row r="105" outlineLevel="1" x14ac:dyDescent="0.2"/>
    <row r="106" outlineLevel="1" x14ac:dyDescent="0.2"/>
    <row r="107" outlineLevel="1" x14ac:dyDescent="0.2"/>
    <row r="108" outlineLevel="1" x14ac:dyDescent="0.2"/>
    <row r="109" outlineLevel="1" x14ac:dyDescent="0.2"/>
    <row r="110" outlineLevel="1" x14ac:dyDescent="0.2"/>
    <row r="111" outlineLevel="1" x14ac:dyDescent="0.2"/>
    <row r="112" outlineLevel="1" x14ac:dyDescent="0.2"/>
    <row r="113" outlineLevel="1" x14ac:dyDescent="0.2"/>
    <row r="114" outlineLevel="1" x14ac:dyDescent="0.2"/>
    <row r="115" outlineLevel="1" x14ac:dyDescent="0.2"/>
    <row r="116" outlineLevel="1" x14ac:dyDescent="0.2"/>
    <row r="117" outlineLevel="1" x14ac:dyDescent="0.2"/>
    <row r="118" outlineLevel="1" x14ac:dyDescent="0.2"/>
    <row r="119" outlineLevel="1" x14ac:dyDescent="0.2"/>
    <row r="120" outlineLevel="1" x14ac:dyDescent="0.2"/>
    <row r="121" outlineLevel="1" x14ac:dyDescent="0.2"/>
    <row r="122" outlineLevel="1" x14ac:dyDescent="0.2"/>
    <row r="123" outlineLevel="1" x14ac:dyDescent="0.2"/>
    <row r="124" outlineLevel="1" x14ac:dyDescent="0.2"/>
    <row r="125" outlineLevel="1" x14ac:dyDescent="0.2"/>
    <row r="126" outlineLevel="1" x14ac:dyDescent="0.2"/>
    <row r="127" outlineLevel="1" x14ac:dyDescent="0.2"/>
    <row r="128" outlineLevel="1" x14ac:dyDescent="0.2"/>
    <row r="129" outlineLevel="1" x14ac:dyDescent="0.2"/>
    <row r="130" outlineLevel="1" x14ac:dyDescent="0.2"/>
    <row r="131" outlineLevel="1" x14ac:dyDescent="0.2"/>
    <row r="132" outlineLevel="1" x14ac:dyDescent="0.2"/>
    <row r="133" outlineLevel="1" x14ac:dyDescent="0.2"/>
    <row r="134" outlineLevel="1" x14ac:dyDescent="0.2"/>
    <row r="135" outlineLevel="1" x14ac:dyDescent="0.2"/>
    <row r="136" outlineLevel="1" x14ac:dyDescent="0.2"/>
    <row r="137" outlineLevel="1" x14ac:dyDescent="0.2"/>
    <row r="138" outlineLevel="1" x14ac:dyDescent="0.2"/>
    <row r="139" outlineLevel="1" x14ac:dyDescent="0.2"/>
    <row r="140" outlineLevel="1" x14ac:dyDescent="0.2"/>
    <row r="141" outlineLevel="1" x14ac:dyDescent="0.2"/>
    <row r="142" outlineLevel="1" x14ac:dyDescent="0.2"/>
    <row r="143" outlineLevel="1" x14ac:dyDescent="0.2"/>
    <row r="144" outlineLevel="1" x14ac:dyDescent="0.2"/>
    <row r="145" outlineLevel="1" x14ac:dyDescent="0.2"/>
    <row r="146" outlineLevel="1" x14ac:dyDescent="0.2"/>
    <row r="147" outlineLevel="1" x14ac:dyDescent="0.2"/>
    <row r="148" outlineLevel="1" x14ac:dyDescent="0.2"/>
    <row r="149" outlineLevel="1" x14ac:dyDescent="0.2"/>
    <row r="150" outlineLevel="1" x14ac:dyDescent="0.2"/>
    <row r="151" outlineLevel="1" x14ac:dyDescent="0.2"/>
    <row r="152" outlineLevel="1" x14ac:dyDescent="0.2"/>
    <row r="153" outlineLevel="1" x14ac:dyDescent="0.2"/>
    <row r="154" outlineLevel="1" x14ac:dyDescent="0.2"/>
    <row r="155" outlineLevel="1" x14ac:dyDescent="0.2"/>
  </sheetData>
  <mergeCells count="18">
    <mergeCell ref="M24:S24"/>
    <mergeCell ref="W42:AE42"/>
    <mergeCell ref="N42:V42"/>
    <mergeCell ref="AF42:AH42"/>
    <mergeCell ref="B27:C27"/>
    <mergeCell ref="AI40:AQ40"/>
    <mergeCell ref="B75:G75"/>
    <mergeCell ref="M67:R67"/>
    <mergeCell ref="D27:I27"/>
    <mergeCell ref="D28:I28"/>
    <mergeCell ref="D29:I29"/>
    <mergeCell ref="B35:G35"/>
    <mergeCell ref="B28:C28"/>
    <mergeCell ref="B29:C29"/>
    <mergeCell ref="H39:L39"/>
    <mergeCell ref="D60:I60"/>
    <mergeCell ref="B58:G58"/>
    <mergeCell ref="AI42:AQ42"/>
  </mergeCells>
  <phoneticPr fontId="0" type="noConversion"/>
  <hyperlinks>
    <hyperlink ref="H26" r:id="rId1" xr:uid="{3C60A5E7-430E-4DD8-8FD1-3C8494D7F35E}"/>
    <hyperlink ref="J26" r:id="rId2" xr:uid="{48A4579E-07B3-41D0-9801-37D4BBE19E21}"/>
  </hyperlinks>
  <pageMargins left="0.7" right="0.7" top="0.75" bottom="0.75" header="0.3" footer="0.3"/>
  <pageSetup orientation="portrait" r:id="rId3"/>
  <extLst>
    <ext xmlns:x14="http://schemas.microsoft.com/office/spreadsheetml/2009/9/main" uri="{CCE6A557-97BC-4b89-ADB6-D9C93CAAB3DF}">
      <x14:dataValidations xmlns:xm="http://schemas.microsoft.com/office/excel/2006/main" count="19">
        <x14:dataValidation type="list" allowBlank="1" showInputMessage="1" showErrorMessage="1" xr:uid="{66B8EF45-080F-4C6F-9468-4D908EF8F693}">
          <x14:formula1>
            <xm:f>Admin!$O$13:$O$176</xm:f>
          </x14:formula1>
          <xm:sqref>AJ43:AJ52</xm:sqref>
        </x14:dataValidation>
        <x14:dataValidation type="list" allowBlank="1" showInputMessage="1" showErrorMessage="1" xr:uid="{2EED8224-6C8A-408C-980A-3C18705D790B}">
          <x14:formula1>
            <xm:f>Admin!$O$5:$O$8</xm:f>
          </x14:formula1>
          <xm:sqref>AI43:AI52</xm:sqref>
        </x14:dataValidation>
        <x14:dataValidation type="list" allowBlank="1" showInputMessage="1" showErrorMessage="1" xr:uid="{0E1510F0-4FDE-431E-8598-4FD8F3811951}">
          <x14:formula1>
            <xm:f>Admin!$T$4:$T$712</xm:f>
          </x14:formula1>
          <xm:sqref>E43:E52</xm:sqref>
        </x14:dataValidation>
        <x14:dataValidation type="list" allowBlank="1" showInputMessage="1" showErrorMessage="1" xr:uid="{682022C0-6267-44D4-BF6A-7E38026037B9}">
          <x14:formula1>
            <xm:f>Admin!$Q$13:$Q$16</xm:f>
          </x14:formula1>
          <xm:sqref>W43:W52</xm:sqref>
        </x14:dataValidation>
        <x14:dataValidation type="list" allowBlank="1" showInputMessage="1" showErrorMessage="1" xr:uid="{1D3F870E-27F2-4EDB-A0ED-CEEA9CB75FB6}">
          <x14:formula1>
            <xm:f>Legend!$C$7:$C$11</xm:f>
          </x14:formula1>
          <xm:sqref>T43:T52</xm:sqref>
        </x14:dataValidation>
        <x14:dataValidation type="list" allowBlank="1" showInputMessage="1" showErrorMessage="1" xr:uid="{F875680A-FDB7-4308-B3F5-41709AACD759}">
          <x14:formula1>
            <xm:f>Admin!$Q$5:$Q$9</xm:f>
          </x14:formula1>
          <xm:sqref>AM43:AM52</xm:sqref>
        </x14:dataValidation>
        <x14:dataValidation type="list" allowBlank="1" showInputMessage="1" showErrorMessage="1" xr:uid="{10BCAAC8-67CA-41EC-A5A6-49F42F9EEA12}">
          <x14:formula1>
            <xm:f>Admin!$D$18:$D$22</xm:f>
          </x14:formula1>
          <xm:sqref>D27:I27</xm:sqref>
        </x14:dataValidation>
        <x14:dataValidation type="list" allowBlank="1" showInputMessage="1" showErrorMessage="1" xr:uid="{5110487D-6BA7-4B46-9BAC-BCE4E412BDE4}">
          <x14:formula1>
            <xm:f>Admin!$E$18:$E$22</xm:f>
          </x14:formula1>
          <xm:sqref>D28:I28</xm:sqref>
        </x14:dataValidation>
        <x14:dataValidation type="list" allowBlank="1" showInputMessage="1" showErrorMessage="1" xr:uid="{CD6B4094-61FE-4974-A97A-432BBE505B69}">
          <x14:formula1>
            <xm:f>Admin!$F$18:$F$21</xm:f>
          </x14:formula1>
          <xm:sqref>D29:I29</xm:sqref>
        </x14:dataValidation>
        <x14:dataValidation type="list" allowBlank="1" showInputMessage="1" showErrorMessage="1" xr:uid="{8FCF51B1-1EDB-409F-8923-045B2BA78BEC}">
          <x14:formula1>
            <xm:f>Admin!$AA$4:$AA$269</xm:f>
          </x14:formula1>
          <xm:sqref>D80:D95</xm:sqref>
        </x14:dataValidation>
        <x14:dataValidation type="list" allowBlank="1" showInputMessage="1" showErrorMessage="1" xr:uid="{BEFBDFB6-B313-459B-AB1F-7CECA0F30D15}">
          <x14:formula1>
            <xm:f>Admin!$F$13:$F$14</xm:f>
          </x14:formula1>
          <xm:sqref>T25:U25</xm:sqref>
        </x14:dataValidation>
        <x14:dataValidation type="list" allowBlank="1" showInputMessage="1" showErrorMessage="1" xr:uid="{646D8897-B100-4684-9D74-AB274D73E52C}">
          <x14:formula1>
            <xm:f>'a) General data request'!$F$30:$M$30</xm:f>
          </x14:formula1>
          <xm:sqref>B25</xm:sqref>
        </x14:dataValidation>
        <x14:dataValidation type="list" allowBlank="1" showInputMessage="1" showErrorMessage="1" xr:uid="{6F32B144-5A70-4A4A-9227-B39808362ADF}">
          <x14:formula1>
            <xm:f>Admin!$Q$29:$Q$30</xm:f>
          </x14:formula1>
          <xm:sqref>P43:P52</xm:sqref>
        </x14:dataValidation>
        <x14:dataValidation type="list" allowBlank="1" showInputMessage="1" showErrorMessage="1" xr:uid="{3E053024-8954-45F2-A9A1-10E28C241F1C}">
          <x14:formula1>
            <xm:f>Admin!$Q$34:$Q$36</xm:f>
          </x14:formula1>
          <xm:sqref>Q43:Q52</xm:sqref>
        </x14:dataValidation>
        <x14:dataValidation type="list" allowBlank="1" showInputMessage="1" showErrorMessage="1" xr:uid="{207B31D9-0F31-447C-83E4-BD054A2D1665}">
          <x14:formula1>
            <xm:f>Admin!$D$6:$D$9</xm:f>
          </x14:formula1>
          <xm:sqref>C15</xm:sqref>
        </x14:dataValidation>
        <x14:dataValidation type="list" allowBlank="1" showInputMessage="1" showErrorMessage="1" xr:uid="{15B28F71-AAEC-41A0-B91E-9E9EA31E3121}">
          <x14:formula1>
            <xm:f>Admin!$D$29:$D$36</xm:f>
          </x14:formula1>
          <xm:sqref>C14</xm:sqref>
        </x14:dataValidation>
        <x14:dataValidation type="list" allowBlank="1" showInputMessage="1" showErrorMessage="1" xr:uid="{11391711-B2AA-4128-8DC3-2C146652DCB1}">
          <x14:formula1>
            <xm:f>Admin!$Y$18:$Y$26</xm:f>
          </x14:formula1>
          <xm:sqref>C80:C95</xm:sqref>
        </x14:dataValidation>
        <x14:dataValidation type="list" allowBlank="1" showInputMessage="1" showErrorMessage="1" xr:uid="{7A93D58D-D020-4B81-98DE-78AA80DCE42D}">
          <x14:formula1>
            <xm:f>Admin!$Y$5:$Y$14</xm:f>
          </x14:formula1>
          <xm:sqref>C62:C71 C43:C52</xm:sqref>
        </x14:dataValidation>
        <x14:dataValidation type="list" allowBlank="1" showInputMessage="1" showErrorMessage="1" xr:uid="{5540E82B-8CE1-45B0-8870-C4AC8DDC0E36}">
          <x14:formula1>
            <xm:f>Admin!$Y$6:$Y$15</xm:f>
          </x14:formula1>
          <xm:sqref>E62:I71 D62:D71</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31794A-1CB0-4109-8567-00FB22FC346B}">
  <sheetPr codeName="Tabelle4">
    <tabColor theme="5" tint="0.79998168889431442"/>
  </sheetPr>
  <dimension ref="B2:F281"/>
  <sheetViews>
    <sheetView showGridLines="0" zoomScale="130" zoomScaleNormal="130" workbookViewId="0">
      <selection activeCell="A11" sqref="A11"/>
    </sheetView>
  </sheetViews>
  <sheetFormatPr baseColWidth="10" defaultColWidth="9.33203125" defaultRowHeight="11.25" x14ac:dyDescent="0.2"/>
  <cols>
    <col min="3" max="3" width="26.5" customWidth="1"/>
    <col min="4" max="4" width="150.5" customWidth="1"/>
    <col min="11" max="11" width="26.83203125" customWidth="1"/>
  </cols>
  <sheetData>
    <row r="2" spans="2:6" ht="17.25" thickBot="1" x14ac:dyDescent="0.3">
      <c r="B2" s="73" t="s">
        <v>2714</v>
      </c>
      <c r="C2" s="73"/>
      <c r="D2" s="73"/>
      <c r="E2" s="73"/>
      <c r="F2" s="73"/>
    </row>
    <row r="3" spans="2:6" ht="12" thickTop="1" x14ac:dyDescent="0.2"/>
    <row r="5" spans="2:6" ht="21.6" customHeight="1" x14ac:dyDescent="0.2">
      <c r="C5" s="217" t="s">
        <v>2130</v>
      </c>
      <c r="D5" s="217"/>
    </row>
    <row r="6" spans="2:6" x14ac:dyDescent="0.2">
      <c r="C6" s="74" t="s">
        <v>2158</v>
      </c>
      <c r="D6" s="74"/>
    </row>
    <row r="7" spans="2:6" x14ac:dyDescent="0.2">
      <c r="C7" s="103" t="s">
        <v>2774</v>
      </c>
      <c r="D7" s="102" t="s">
        <v>2715</v>
      </c>
    </row>
    <row r="8" spans="2:6" x14ac:dyDescent="0.2">
      <c r="C8" s="103" t="s">
        <v>2775</v>
      </c>
      <c r="D8" s="102" t="s">
        <v>2716</v>
      </c>
    </row>
    <row r="9" spans="2:6" x14ac:dyDescent="0.2">
      <c r="C9" s="103" t="s">
        <v>2769</v>
      </c>
      <c r="D9" s="102" t="s">
        <v>2717</v>
      </c>
    </row>
    <row r="10" spans="2:6" x14ac:dyDescent="0.2">
      <c r="C10" s="103" t="s">
        <v>2770</v>
      </c>
      <c r="D10" s="102" t="s">
        <v>2718</v>
      </c>
    </row>
    <row r="11" spans="2:6" x14ac:dyDescent="0.2">
      <c r="C11" s="137" t="s">
        <v>2135</v>
      </c>
      <c r="D11" s="102" t="s">
        <v>2719</v>
      </c>
    </row>
    <row r="14" spans="2:6" ht="12" thickBot="1" x14ac:dyDescent="0.25">
      <c r="C14" s="216" t="s">
        <v>2687</v>
      </c>
      <c r="D14" s="216"/>
    </row>
    <row r="15" spans="2:6" x14ac:dyDescent="0.2">
      <c r="C15" s="74" t="s">
        <v>2158</v>
      </c>
      <c r="D15" s="74" t="s">
        <v>2159</v>
      </c>
    </row>
    <row r="16" spans="2:6" x14ac:dyDescent="0.2">
      <c r="C16" s="101" t="s">
        <v>2160</v>
      </c>
      <c r="D16" s="101" t="s">
        <v>2161</v>
      </c>
    </row>
    <row r="17" spans="3:4" x14ac:dyDescent="0.2">
      <c r="C17" s="101" t="s">
        <v>2162</v>
      </c>
      <c r="D17" s="101" t="s">
        <v>2163</v>
      </c>
    </row>
    <row r="18" spans="3:4" x14ac:dyDescent="0.2">
      <c r="C18" s="101" t="s">
        <v>2164</v>
      </c>
      <c r="D18" s="101" t="s">
        <v>2165</v>
      </c>
    </row>
    <row r="19" spans="3:4" x14ac:dyDescent="0.2">
      <c r="C19" s="101" t="s">
        <v>2166</v>
      </c>
      <c r="D19" s="101" t="s">
        <v>2167</v>
      </c>
    </row>
    <row r="20" spans="3:4" x14ac:dyDescent="0.2">
      <c r="C20" s="101" t="s">
        <v>2168</v>
      </c>
      <c r="D20" s="101" t="s">
        <v>2169</v>
      </c>
    </row>
    <row r="21" spans="3:4" x14ac:dyDescent="0.2">
      <c r="C21" s="101" t="s">
        <v>2170</v>
      </c>
      <c r="D21" s="101" t="s">
        <v>2171</v>
      </c>
    </row>
    <row r="22" spans="3:4" x14ac:dyDescent="0.2">
      <c r="C22" s="101" t="s">
        <v>2172</v>
      </c>
      <c r="D22" s="101" t="s">
        <v>2173</v>
      </c>
    </row>
    <row r="23" spans="3:4" x14ac:dyDescent="0.2">
      <c r="C23" s="101" t="s">
        <v>2174</v>
      </c>
      <c r="D23" s="101" t="s">
        <v>2175</v>
      </c>
    </row>
    <row r="24" spans="3:4" x14ac:dyDescent="0.2">
      <c r="C24" s="101" t="s">
        <v>2176</v>
      </c>
      <c r="D24" s="101" t="s">
        <v>2177</v>
      </c>
    </row>
    <row r="25" spans="3:4" x14ac:dyDescent="0.2">
      <c r="C25" s="101" t="s">
        <v>2178</v>
      </c>
      <c r="D25" s="101" t="s">
        <v>2179</v>
      </c>
    </row>
    <row r="26" spans="3:4" x14ac:dyDescent="0.2">
      <c r="C26" s="101" t="s">
        <v>2180</v>
      </c>
      <c r="D26" s="101" t="s">
        <v>2181</v>
      </c>
    </row>
    <row r="27" spans="3:4" x14ac:dyDescent="0.2">
      <c r="C27" s="101" t="s">
        <v>2182</v>
      </c>
      <c r="D27" s="101" t="s">
        <v>2183</v>
      </c>
    </row>
    <row r="28" spans="3:4" x14ac:dyDescent="0.2">
      <c r="C28" s="101" t="s">
        <v>2184</v>
      </c>
      <c r="D28" s="101" t="s">
        <v>2185</v>
      </c>
    </row>
    <row r="29" spans="3:4" x14ac:dyDescent="0.2">
      <c r="C29" s="101" t="s">
        <v>2186</v>
      </c>
      <c r="D29" s="101" t="s">
        <v>2187</v>
      </c>
    </row>
    <row r="30" spans="3:4" x14ac:dyDescent="0.2">
      <c r="C30" s="101" t="s">
        <v>2188</v>
      </c>
      <c r="D30" s="101" t="s">
        <v>2189</v>
      </c>
    </row>
    <row r="31" spans="3:4" x14ac:dyDescent="0.2">
      <c r="C31" s="101" t="s">
        <v>2190</v>
      </c>
      <c r="D31" s="101" t="s">
        <v>2191</v>
      </c>
    </row>
    <row r="32" spans="3:4" x14ac:dyDescent="0.2">
      <c r="C32" s="101" t="s">
        <v>2192</v>
      </c>
      <c r="D32" s="101" t="s">
        <v>2193</v>
      </c>
    </row>
    <row r="33" spans="3:4" x14ac:dyDescent="0.2">
      <c r="C33" s="101" t="s">
        <v>2194</v>
      </c>
      <c r="D33" s="101" t="s">
        <v>2195</v>
      </c>
    </row>
    <row r="34" spans="3:4" x14ac:dyDescent="0.2">
      <c r="C34" s="101" t="s">
        <v>2196</v>
      </c>
      <c r="D34" s="101" t="s">
        <v>2197</v>
      </c>
    </row>
    <row r="35" spans="3:4" x14ac:dyDescent="0.2">
      <c r="C35" s="101" t="s">
        <v>2198</v>
      </c>
      <c r="D35" s="101" t="s">
        <v>2199</v>
      </c>
    </row>
    <row r="36" spans="3:4" x14ac:dyDescent="0.2">
      <c r="C36" s="101" t="s">
        <v>2200</v>
      </c>
      <c r="D36" s="101" t="s">
        <v>2201</v>
      </c>
    </row>
    <row r="37" spans="3:4" x14ac:dyDescent="0.2">
      <c r="C37" s="101" t="s">
        <v>2202</v>
      </c>
      <c r="D37" s="101" t="s">
        <v>2203</v>
      </c>
    </row>
    <row r="38" spans="3:4" x14ac:dyDescent="0.2">
      <c r="C38" s="101" t="s">
        <v>2204</v>
      </c>
      <c r="D38" s="101" t="s">
        <v>2205</v>
      </c>
    </row>
    <row r="39" spans="3:4" x14ac:dyDescent="0.2">
      <c r="C39" s="101" t="s">
        <v>2206</v>
      </c>
      <c r="D39" s="101" t="s">
        <v>2207</v>
      </c>
    </row>
    <row r="40" spans="3:4" x14ac:dyDescent="0.2">
      <c r="C40" s="101" t="s">
        <v>2208</v>
      </c>
      <c r="D40" s="101" t="s">
        <v>2209</v>
      </c>
    </row>
    <row r="41" spans="3:4" x14ac:dyDescent="0.2">
      <c r="C41" s="101" t="s">
        <v>2210</v>
      </c>
      <c r="D41" s="101" t="s">
        <v>2211</v>
      </c>
    </row>
    <row r="42" spans="3:4" x14ac:dyDescent="0.2">
      <c r="C42" s="101" t="s">
        <v>2212</v>
      </c>
      <c r="D42" s="101" t="s">
        <v>2213</v>
      </c>
    </row>
    <row r="43" spans="3:4" x14ac:dyDescent="0.2">
      <c r="C43" s="101" t="s">
        <v>2214</v>
      </c>
      <c r="D43" s="101" t="s">
        <v>2215</v>
      </c>
    </row>
    <row r="44" spans="3:4" x14ac:dyDescent="0.2">
      <c r="C44" s="101" t="s">
        <v>2216</v>
      </c>
      <c r="D44" s="101" t="s">
        <v>2217</v>
      </c>
    </row>
    <row r="45" spans="3:4" x14ac:dyDescent="0.2">
      <c r="C45" s="101" t="s">
        <v>2218</v>
      </c>
      <c r="D45" s="101" t="s">
        <v>2219</v>
      </c>
    </row>
    <row r="46" spans="3:4" x14ac:dyDescent="0.2">
      <c r="C46" s="101" t="s">
        <v>2220</v>
      </c>
      <c r="D46" s="101" t="s">
        <v>2221</v>
      </c>
    </row>
    <row r="47" spans="3:4" x14ac:dyDescent="0.2">
      <c r="C47" s="101" t="s">
        <v>2222</v>
      </c>
      <c r="D47" s="101" t="s">
        <v>2223</v>
      </c>
    </row>
    <row r="48" spans="3:4" x14ac:dyDescent="0.2">
      <c r="C48" s="101" t="s">
        <v>2224</v>
      </c>
      <c r="D48" s="101" t="s">
        <v>2225</v>
      </c>
    </row>
    <row r="49" spans="3:4" x14ac:dyDescent="0.2">
      <c r="C49" s="101" t="s">
        <v>2226</v>
      </c>
      <c r="D49" s="101" t="s">
        <v>2227</v>
      </c>
    </row>
    <row r="50" spans="3:4" x14ac:dyDescent="0.2">
      <c r="C50" s="101" t="s">
        <v>2228</v>
      </c>
      <c r="D50" s="101" t="s">
        <v>2229</v>
      </c>
    </row>
    <row r="51" spans="3:4" x14ac:dyDescent="0.2">
      <c r="C51" s="101" t="s">
        <v>2230</v>
      </c>
      <c r="D51" s="101" t="s">
        <v>2231</v>
      </c>
    </row>
    <row r="52" spans="3:4" x14ac:dyDescent="0.2">
      <c r="C52" s="101" t="s">
        <v>2232</v>
      </c>
      <c r="D52" s="101" t="s">
        <v>2233</v>
      </c>
    </row>
    <row r="53" spans="3:4" x14ac:dyDescent="0.2">
      <c r="C53" s="101" t="s">
        <v>2234</v>
      </c>
      <c r="D53" s="101" t="s">
        <v>2235</v>
      </c>
    </row>
    <row r="54" spans="3:4" x14ac:dyDescent="0.2">
      <c r="C54" s="101" t="s">
        <v>2236</v>
      </c>
      <c r="D54" s="101" t="s">
        <v>2237</v>
      </c>
    </row>
    <row r="55" spans="3:4" x14ac:dyDescent="0.2">
      <c r="C55" s="101" t="s">
        <v>2238</v>
      </c>
      <c r="D55" s="101" t="s">
        <v>2239</v>
      </c>
    </row>
    <row r="56" spans="3:4" x14ac:dyDescent="0.2">
      <c r="C56" s="101" t="s">
        <v>2240</v>
      </c>
      <c r="D56" s="101" t="s">
        <v>2241</v>
      </c>
    </row>
    <row r="57" spans="3:4" x14ac:dyDescent="0.2">
      <c r="C57" s="101" t="s">
        <v>2242</v>
      </c>
      <c r="D57" s="101" t="s">
        <v>2243</v>
      </c>
    </row>
    <row r="58" spans="3:4" x14ac:dyDescent="0.2">
      <c r="C58" s="101" t="s">
        <v>2244</v>
      </c>
      <c r="D58" s="101" t="s">
        <v>2245</v>
      </c>
    </row>
    <row r="59" spans="3:4" x14ac:dyDescent="0.2">
      <c r="C59" s="101" t="s">
        <v>204</v>
      </c>
      <c r="D59" s="101" t="s">
        <v>2246</v>
      </c>
    </row>
    <row r="60" spans="3:4" x14ac:dyDescent="0.2">
      <c r="C60" s="101" t="s">
        <v>2247</v>
      </c>
      <c r="D60" s="101" t="s">
        <v>2248</v>
      </c>
    </row>
    <row r="61" spans="3:4" x14ac:dyDescent="0.2">
      <c r="C61" s="101" t="s">
        <v>2249</v>
      </c>
      <c r="D61" s="101" t="s">
        <v>2250</v>
      </c>
    </row>
    <row r="62" spans="3:4" x14ac:dyDescent="0.2">
      <c r="C62" s="101" t="s">
        <v>2251</v>
      </c>
      <c r="D62" s="101" t="s">
        <v>2252</v>
      </c>
    </row>
    <row r="63" spans="3:4" x14ac:dyDescent="0.2">
      <c r="C63" s="101" t="s">
        <v>2253</v>
      </c>
      <c r="D63" s="101" t="s">
        <v>2254</v>
      </c>
    </row>
    <row r="64" spans="3:4" x14ac:dyDescent="0.2">
      <c r="C64" s="101" t="s">
        <v>2255</v>
      </c>
      <c r="D64" s="101" t="s">
        <v>2256</v>
      </c>
    </row>
    <row r="65" spans="3:4" x14ac:dyDescent="0.2">
      <c r="C65" s="101" t="s">
        <v>2257</v>
      </c>
      <c r="D65" s="101" t="s">
        <v>2258</v>
      </c>
    </row>
    <row r="66" spans="3:4" x14ac:dyDescent="0.2">
      <c r="C66" s="101" t="s">
        <v>2259</v>
      </c>
      <c r="D66" s="101" t="s">
        <v>2260</v>
      </c>
    </row>
    <row r="67" spans="3:4" x14ac:dyDescent="0.2">
      <c r="C67" s="101" t="s">
        <v>2261</v>
      </c>
      <c r="D67" s="101" t="s">
        <v>2262</v>
      </c>
    </row>
    <row r="68" spans="3:4" x14ac:dyDescent="0.2">
      <c r="C68" s="101" t="s">
        <v>2263</v>
      </c>
      <c r="D68" s="101" t="s">
        <v>2264</v>
      </c>
    </row>
    <row r="69" spans="3:4" x14ac:dyDescent="0.2">
      <c r="C69" s="101" t="s">
        <v>2265</v>
      </c>
      <c r="D69" s="101" t="s">
        <v>2266</v>
      </c>
    </row>
    <row r="70" spans="3:4" x14ac:dyDescent="0.2">
      <c r="C70" s="101" t="s">
        <v>2267</v>
      </c>
      <c r="D70" s="101" t="s">
        <v>2268</v>
      </c>
    </row>
    <row r="71" spans="3:4" x14ac:dyDescent="0.2">
      <c r="C71" s="101" t="s">
        <v>2269</v>
      </c>
      <c r="D71" s="101" t="s">
        <v>2270</v>
      </c>
    </row>
    <row r="72" spans="3:4" x14ac:dyDescent="0.2">
      <c r="C72" s="101" t="s">
        <v>2271</v>
      </c>
      <c r="D72" s="101" t="s">
        <v>2272</v>
      </c>
    </row>
    <row r="73" spans="3:4" x14ac:dyDescent="0.2">
      <c r="C73" s="101" t="s">
        <v>2273</v>
      </c>
      <c r="D73" s="101" t="s">
        <v>2274</v>
      </c>
    </row>
    <row r="74" spans="3:4" x14ac:dyDescent="0.2">
      <c r="C74" s="101" t="s">
        <v>2275</v>
      </c>
      <c r="D74" s="101" t="s">
        <v>2276</v>
      </c>
    </row>
    <row r="75" spans="3:4" x14ac:dyDescent="0.2">
      <c r="C75" s="101" t="s">
        <v>2277</v>
      </c>
      <c r="D75" s="101" t="s">
        <v>2278</v>
      </c>
    </row>
    <row r="76" spans="3:4" x14ac:dyDescent="0.2">
      <c r="C76" s="101" t="s">
        <v>2279</v>
      </c>
      <c r="D76" s="101" t="s">
        <v>2280</v>
      </c>
    </row>
    <row r="77" spans="3:4" x14ac:dyDescent="0.2">
      <c r="C77" s="101" t="s">
        <v>2281</v>
      </c>
      <c r="D77" s="101" t="s">
        <v>2282</v>
      </c>
    </row>
    <row r="78" spans="3:4" x14ac:dyDescent="0.2">
      <c r="C78" s="101" t="s">
        <v>2283</v>
      </c>
      <c r="D78" s="101" t="s">
        <v>2284</v>
      </c>
    </row>
    <row r="79" spans="3:4" x14ac:dyDescent="0.2">
      <c r="C79" s="101" t="s">
        <v>2285</v>
      </c>
      <c r="D79" s="101" t="s">
        <v>2286</v>
      </c>
    </row>
    <row r="80" spans="3:4" x14ac:dyDescent="0.2">
      <c r="C80" s="101" t="s">
        <v>2287</v>
      </c>
      <c r="D80" s="101" t="s">
        <v>2288</v>
      </c>
    </row>
    <row r="81" spans="3:4" x14ac:dyDescent="0.2">
      <c r="C81" s="101" t="s">
        <v>2289</v>
      </c>
      <c r="D81" s="101" t="s">
        <v>2290</v>
      </c>
    </row>
    <row r="82" spans="3:4" x14ac:dyDescent="0.2">
      <c r="C82" s="101" t="s">
        <v>2291</v>
      </c>
      <c r="D82" s="101" t="s">
        <v>2292</v>
      </c>
    </row>
    <row r="83" spans="3:4" x14ac:dyDescent="0.2">
      <c r="C83" s="101" t="s">
        <v>2293</v>
      </c>
      <c r="D83" s="101" t="s">
        <v>2294</v>
      </c>
    </row>
    <row r="84" spans="3:4" x14ac:dyDescent="0.2">
      <c r="C84" s="101" t="s">
        <v>2295</v>
      </c>
      <c r="D84" s="101" t="s">
        <v>2296</v>
      </c>
    </row>
    <row r="85" spans="3:4" x14ac:dyDescent="0.2">
      <c r="C85" s="101" t="s">
        <v>2297</v>
      </c>
      <c r="D85" s="101" t="s">
        <v>2298</v>
      </c>
    </row>
    <row r="86" spans="3:4" x14ac:dyDescent="0.2">
      <c r="C86" s="101" t="s">
        <v>2299</v>
      </c>
      <c r="D86" s="101" t="s">
        <v>2300</v>
      </c>
    </row>
    <row r="87" spans="3:4" x14ac:dyDescent="0.2">
      <c r="C87" s="101" t="s">
        <v>2301</v>
      </c>
      <c r="D87" s="101" t="s">
        <v>2302</v>
      </c>
    </row>
    <row r="88" spans="3:4" x14ac:dyDescent="0.2">
      <c r="C88" s="101" t="s">
        <v>2303</v>
      </c>
      <c r="D88" s="101" t="s">
        <v>2304</v>
      </c>
    </row>
    <row r="89" spans="3:4" x14ac:dyDescent="0.2">
      <c r="C89" s="101" t="s">
        <v>2305</v>
      </c>
      <c r="D89" s="101" t="s">
        <v>2306</v>
      </c>
    </row>
    <row r="90" spans="3:4" x14ac:dyDescent="0.2">
      <c r="C90" s="101" t="s">
        <v>2307</v>
      </c>
      <c r="D90" s="101" t="s">
        <v>2308</v>
      </c>
    </row>
    <row r="91" spans="3:4" x14ac:dyDescent="0.2">
      <c r="C91" s="101" t="s">
        <v>2309</v>
      </c>
      <c r="D91" s="101" t="s">
        <v>2310</v>
      </c>
    </row>
    <row r="92" spans="3:4" x14ac:dyDescent="0.2">
      <c r="C92" s="101" t="s">
        <v>2311</v>
      </c>
      <c r="D92" s="101" t="s">
        <v>2312</v>
      </c>
    </row>
    <row r="93" spans="3:4" x14ac:dyDescent="0.2">
      <c r="C93" s="101" t="s">
        <v>2313</v>
      </c>
      <c r="D93" s="101" t="s">
        <v>2314</v>
      </c>
    </row>
    <row r="94" spans="3:4" x14ac:dyDescent="0.2">
      <c r="C94" s="101" t="s">
        <v>2315</v>
      </c>
      <c r="D94" s="101" t="s">
        <v>2316</v>
      </c>
    </row>
    <row r="95" spans="3:4" x14ac:dyDescent="0.2">
      <c r="C95" s="101" t="s">
        <v>2317</v>
      </c>
      <c r="D95" s="101" t="s">
        <v>2318</v>
      </c>
    </row>
    <row r="96" spans="3:4" x14ac:dyDescent="0.2">
      <c r="C96" s="101" t="s">
        <v>2319</v>
      </c>
      <c r="D96" s="101" t="s">
        <v>2320</v>
      </c>
    </row>
    <row r="97" spans="3:4" x14ac:dyDescent="0.2">
      <c r="C97" s="101" t="s">
        <v>2321</v>
      </c>
      <c r="D97" s="101" t="s">
        <v>2322</v>
      </c>
    </row>
    <row r="98" spans="3:4" x14ac:dyDescent="0.2">
      <c r="C98" s="101" t="s">
        <v>2323</v>
      </c>
      <c r="D98" s="101" t="s">
        <v>2324</v>
      </c>
    </row>
    <row r="99" spans="3:4" x14ac:dyDescent="0.2">
      <c r="C99" s="101" t="s">
        <v>2325</v>
      </c>
      <c r="D99" s="101" t="s">
        <v>2326</v>
      </c>
    </row>
    <row r="100" spans="3:4" x14ac:dyDescent="0.2">
      <c r="C100" s="101" t="s">
        <v>2327</v>
      </c>
      <c r="D100" s="101" t="s">
        <v>2328</v>
      </c>
    </row>
    <row r="101" spans="3:4" x14ac:dyDescent="0.2">
      <c r="C101" s="101" t="s">
        <v>2329</v>
      </c>
      <c r="D101" s="101" t="s">
        <v>2330</v>
      </c>
    </row>
    <row r="102" spans="3:4" x14ac:dyDescent="0.2">
      <c r="C102" s="101" t="s">
        <v>2331</v>
      </c>
      <c r="D102" s="101" t="s">
        <v>2332</v>
      </c>
    </row>
    <row r="103" spans="3:4" x14ac:dyDescent="0.2">
      <c r="C103" s="101" t="s">
        <v>2333</v>
      </c>
      <c r="D103" s="101" t="s">
        <v>2334</v>
      </c>
    </row>
    <row r="104" spans="3:4" x14ac:dyDescent="0.2">
      <c r="C104" s="101" t="s">
        <v>2335</v>
      </c>
      <c r="D104" s="101" t="s">
        <v>2336</v>
      </c>
    </row>
    <row r="105" spans="3:4" x14ac:dyDescent="0.2">
      <c r="C105" s="101" t="s">
        <v>2337</v>
      </c>
      <c r="D105" s="101" t="s">
        <v>2338</v>
      </c>
    </row>
    <row r="106" spans="3:4" x14ac:dyDescent="0.2">
      <c r="C106" s="101" t="s">
        <v>2339</v>
      </c>
      <c r="D106" s="101" t="s">
        <v>2340</v>
      </c>
    </row>
    <row r="107" spans="3:4" x14ac:dyDescent="0.2">
      <c r="C107" s="101" t="s">
        <v>2341</v>
      </c>
      <c r="D107" s="101" t="s">
        <v>2342</v>
      </c>
    </row>
    <row r="108" spans="3:4" x14ac:dyDescent="0.2">
      <c r="C108" s="101" t="s">
        <v>2343</v>
      </c>
      <c r="D108" s="101" t="s">
        <v>2344</v>
      </c>
    </row>
    <row r="109" spans="3:4" x14ac:dyDescent="0.2">
      <c r="C109" s="101" t="s">
        <v>2345</v>
      </c>
      <c r="D109" s="101" t="s">
        <v>2346</v>
      </c>
    </row>
    <row r="110" spans="3:4" x14ac:dyDescent="0.2">
      <c r="C110" s="101" t="s">
        <v>2347</v>
      </c>
      <c r="D110" s="101" t="s">
        <v>2348</v>
      </c>
    </row>
    <row r="111" spans="3:4" x14ac:dyDescent="0.2">
      <c r="C111" s="101" t="s">
        <v>2349</v>
      </c>
      <c r="D111" s="101" t="s">
        <v>2350</v>
      </c>
    </row>
    <row r="112" spans="3:4" x14ac:dyDescent="0.2">
      <c r="C112" s="101" t="s">
        <v>2351</v>
      </c>
      <c r="D112" s="101" t="s">
        <v>2352</v>
      </c>
    </row>
    <row r="113" spans="3:4" x14ac:dyDescent="0.2">
      <c r="C113" s="101" t="s">
        <v>2353</v>
      </c>
      <c r="D113" s="101" t="s">
        <v>2354</v>
      </c>
    </row>
    <row r="114" spans="3:4" x14ac:dyDescent="0.2">
      <c r="C114" s="101" t="s">
        <v>2355</v>
      </c>
      <c r="D114" s="101" t="s">
        <v>2356</v>
      </c>
    </row>
    <row r="115" spans="3:4" x14ac:dyDescent="0.2">
      <c r="C115" s="101" t="s">
        <v>2357</v>
      </c>
      <c r="D115" s="101" t="s">
        <v>2358</v>
      </c>
    </row>
    <row r="116" spans="3:4" x14ac:dyDescent="0.2">
      <c r="C116" s="101" t="s">
        <v>2359</v>
      </c>
      <c r="D116" s="101" t="s">
        <v>2360</v>
      </c>
    </row>
    <row r="117" spans="3:4" x14ac:dyDescent="0.2">
      <c r="C117" s="101" t="s">
        <v>2361</v>
      </c>
      <c r="D117" s="101" t="s">
        <v>2362</v>
      </c>
    </row>
    <row r="118" spans="3:4" x14ac:dyDescent="0.2">
      <c r="C118" s="101" t="s">
        <v>152</v>
      </c>
      <c r="D118" s="101" t="s">
        <v>2363</v>
      </c>
    </row>
    <row r="119" spans="3:4" x14ac:dyDescent="0.2">
      <c r="C119" s="101" t="s">
        <v>2364</v>
      </c>
      <c r="D119" s="101" t="s">
        <v>2365</v>
      </c>
    </row>
    <row r="120" spans="3:4" x14ac:dyDescent="0.2">
      <c r="C120" s="101" t="s">
        <v>2366</v>
      </c>
      <c r="D120" s="101" t="s">
        <v>2367</v>
      </c>
    </row>
    <row r="121" spans="3:4" x14ac:dyDescent="0.2">
      <c r="C121" s="101" t="s">
        <v>2368</v>
      </c>
      <c r="D121" s="101" t="s">
        <v>2369</v>
      </c>
    </row>
    <row r="122" spans="3:4" x14ac:dyDescent="0.2">
      <c r="C122" s="101" t="s">
        <v>2370</v>
      </c>
      <c r="D122" s="101" t="s">
        <v>2371</v>
      </c>
    </row>
    <row r="123" spans="3:4" x14ac:dyDescent="0.2">
      <c r="C123" s="101" t="s">
        <v>2372</v>
      </c>
      <c r="D123" s="101" t="s">
        <v>2373</v>
      </c>
    </row>
    <row r="124" spans="3:4" x14ac:dyDescent="0.2">
      <c r="C124" s="101" t="s">
        <v>2374</v>
      </c>
      <c r="D124" s="101" t="s">
        <v>2375</v>
      </c>
    </row>
    <row r="125" spans="3:4" x14ac:dyDescent="0.2">
      <c r="C125" s="101" t="s">
        <v>2376</v>
      </c>
      <c r="D125" s="101" t="s">
        <v>2377</v>
      </c>
    </row>
    <row r="126" spans="3:4" x14ac:dyDescent="0.2">
      <c r="C126" s="101" t="s">
        <v>2378</v>
      </c>
      <c r="D126" s="101" t="s">
        <v>2379</v>
      </c>
    </row>
    <row r="127" spans="3:4" x14ac:dyDescent="0.2">
      <c r="C127" s="101" t="s">
        <v>2380</v>
      </c>
      <c r="D127" s="101" t="s">
        <v>2381</v>
      </c>
    </row>
    <row r="128" spans="3:4" x14ac:dyDescent="0.2">
      <c r="C128" s="101" t="s">
        <v>2382</v>
      </c>
      <c r="D128" s="101" t="s">
        <v>2383</v>
      </c>
    </row>
    <row r="129" spans="3:4" x14ac:dyDescent="0.2">
      <c r="C129" s="101" t="s">
        <v>2384</v>
      </c>
      <c r="D129" s="101" t="s">
        <v>2385</v>
      </c>
    </row>
    <row r="130" spans="3:4" x14ac:dyDescent="0.2">
      <c r="C130" s="101" t="s">
        <v>2386</v>
      </c>
      <c r="D130" s="101" t="s">
        <v>2387</v>
      </c>
    </row>
    <row r="131" spans="3:4" x14ac:dyDescent="0.2">
      <c r="C131" s="101" t="s">
        <v>2388</v>
      </c>
      <c r="D131" s="101" t="s">
        <v>2389</v>
      </c>
    </row>
    <row r="132" spans="3:4" x14ac:dyDescent="0.2">
      <c r="C132" s="101" t="s">
        <v>2390</v>
      </c>
      <c r="D132" s="101" t="s">
        <v>2391</v>
      </c>
    </row>
    <row r="133" spans="3:4" x14ac:dyDescent="0.2">
      <c r="C133" s="101" t="s">
        <v>2392</v>
      </c>
      <c r="D133" s="101" t="s">
        <v>2393</v>
      </c>
    </row>
    <row r="134" spans="3:4" x14ac:dyDescent="0.2">
      <c r="C134" s="101" t="s">
        <v>2394</v>
      </c>
      <c r="D134" s="101" t="s">
        <v>2395</v>
      </c>
    </row>
    <row r="135" spans="3:4" x14ac:dyDescent="0.2">
      <c r="C135" s="101" t="s">
        <v>2396</v>
      </c>
      <c r="D135" s="101" t="s">
        <v>2397</v>
      </c>
    </row>
    <row r="136" spans="3:4" x14ac:dyDescent="0.2">
      <c r="C136" s="101" t="s">
        <v>2398</v>
      </c>
      <c r="D136" s="101" t="s">
        <v>2399</v>
      </c>
    </row>
    <row r="137" spans="3:4" x14ac:dyDescent="0.2">
      <c r="C137" s="101" t="s">
        <v>2400</v>
      </c>
      <c r="D137" s="101" t="s">
        <v>2401</v>
      </c>
    </row>
    <row r="138" spans="3:4" x14ac:dyDescent="0.2">
      <c r="C138" s="101" t="s">
        <v>2402</v>
      </c>
      <c r="D138" s="101" t="s">
        <v>2403</v>
      </c>
    </row>
    <row r="139" spans="3:4" x14ac:dyDescent="0.2">
      <c r="C139" s="101" t="s">
        <v>2404</v>
      </c>
      <c r="D139" s="101" t="s">
        <v>2405</v>
      </c>
    </row>
    <row r="140" spans="3:4" x14ac:dyDescent="0.2">
      <c r="C140" s="101" t="s">
        <v>2406</v>
      </c>
      <c r="D140" s="101" t="s">
        <v>2407</v>
      </c>
    </row>
    <row r="141" spans="3:4" x14ac:dyDescent="0.2">
      <c r="C141" s="101" t="s">
        <v>2408</v>
      </c>
      <c r="D141" s="101" t="s">
        <v>2409</v>
      </c>
    </row>
    <row r="142" spans="3:4" x14ac:dyDescent="0.2">
      <c r="C142" s="101" t="s">
        <v>2410</v>
      </c>
      <c r="D142" s="101" t="s">
        <v>2411</v>
      </c>
    </row>
    <row r="143" spans="3:4" x14ac:dyDescent="0.2">
      <c r="C143" s="101" t="s">
        <v>2412</v>
      </c>
      <c r="D143" s="101" t="s">
        <v>2413</v>
      </c>
    </row>
    <row r="144" spans="3:4" x14ac:dyDescent="0.2">
      <c r="C144" s="101" t="s">
        <v>2414</v>
      </c>
      <c r="D144" s="101" t="s">
        <v>2415</v>
      </c>
    </row>
    <row r="145" spans="3:4" x14ac:dyDescent="0.2">
      <c r="C145" s="101" t="s">
        <v>2416</v>
      </c>
      <c r="D145" s="101" t="s">
        <v>2417</v>
      </c>
    </row>
    <row r="146" spans="3:4" x14ac:dyDescent="0.2">
      <c r="C146" s="101" t="s">
        <v>2418</v>
      </c>
      <c r="D146" s="101" t="s">
        <v>2419</v>
      </c>
    </row>
    <row r="147" spans="3:4" x14ac:dyDescent="0.2">
      <c r="C147" s="101" t="s">
        <v>2420</v>
      </c>
      <c r="D147" s="101" t="s">
        <v>2421</v>
      </c>
    </row>
    <row r="148" spans="3:4" x14ac:dyDescent="0.2">
      <c r="C148" s="101" t="s">
        <v>2422</v>
      </c>
      <c r="D148" s="101" t="s">
        <v>2423</v>
      </c>
    </row>
    <row r="149" spans="3:4" x14ac:dyDescent="0.2">
      <c r="C149" s="101" t="s">
        <v>2424</v>
      </c>
      <c r="D149" s="101" t="s">
        <v>2425</v>
      </c>
    </row>
    <row r="150" spans="3:4" x14ac:dyDescent="0.2">
      <c r="C150" s="101" t="s">
        <v>2426</v>
      </c>
      <c r="D150" s="101" t="s">
        <v>2427</v>
      </c>
    </row>
    <row r="151" spans="3:4" x14ac:dyDescent="0.2">
      <c r="C151" s="101" t="s">
        <v>2428</v>
      </c>
      <c r="D151" s="101" t="s">
        <v>2429</v>
      </c>
    </row>
    <row r="152" spans="3:4" x14ac:dyDescent="0.2">
      <c r="C152" s="101" t="s">
        <v>2430</v>
      </c>
      <c r="D152" s="101" t="s">
        <v>2431</v>
      </c>
    </row>
    <row r="153" spans="3:4" x14ac:dyDescent="0.2">
      <c r="C153" s="101" t="s">
        <v>2432</v>
      </c>
      <c r="D153" s="101" t="s">
        <v>2433</v>
      </c>
    </row>
    <row r="154" spans="3:4" x14ac:dyDescent="0.2">
      <c r="C154" s="101" t="s">
        <v>2434</v>
      </c>
      <c r="D154" s="101" t="s">
        <v>2435</v>
      </c>
    </row>
    <row r="155" spans="3:4" x14ac:dyDescent="0.2">
      <c r="C155" s="101" t="s">
        <v>2436</v>
      </c>
      <c r="D155" s="101" t="s">
        <v>2437</v>
      </c>
    </row>
    <row r="156" spans="3:4" x14ac:dyDescent="0.2">
      <c r="C156" s="101" t="s">
        <v>2438</v>
      </c>
      <c r="D156" s="101" t="s">
        <v>2439</v>
      </c>
    </row>
    <row r="157" spans="3:4" x14ac:dyDescent="0.2">
      <c r="C157" s="101" t="s">
        <v>2440</v>
      </c>
      <c r="D157" s="101" t="s">
        <v>2441</v>
      </c>
    </row>
    <row r="158" spans="3:4" x14ac:dyDescent="0.2">
      <c r="C158" s="101" t="s">
        <v>2442</v>
      </c>
      <c r="D158" s="101" t="s">
        <v>2443</v>
      </c>
    </row>
    <row r="159" spans="3:4" x14ac:dyDescent="0.2">
      <c r="C159" s="101" t="s">
        <v>2444</v>
      </c>
      <c r="D159" s="101" t="s">
        <v>2445</v>
      </c>
    </row>
    <row r="160" spans="3:4" x14ac:dyDescent="0.2">
      <c r="C160" s="101" t="s">
        <v>2446</v>
      </c>
      <c r="D160" s="101" t="s">
        <v>2447</v>
      </c>
    </row>
    <row r="161" spans="3:4" x14ac:dyDescent="0.2">
      <c r="C161" s="101" t="s">
        <v>2448</v>
      </c>
      <c r="D161" s="101" t="s">
        <v>2449</v>
      </c>
    </row>
    <row r="162" spans="3:4" x14ac:dyDescent="0.2">
      <c r="C162" s="101" t="s">
        <v>2450</v>
      </c>
      <c r="D162" s="101" t="s">
        <v>2451</v>
      </c>
    </row>
    <row r="163" spans="3:4" x14ac:dyDescent="0.2">
      <c r="C163" s="101" t="s">
        <v>2452</v>
      </c>
      <c r="D163" s="101" t="s">
        <v>2453</v>
      </c>
    </row>
    <row r="164" spans="3:4" x14ac:dyDescent="0.2">
      <c r="C164" s="101" t="s">
        <v>2454</v>
      </c>
      <c r="D164" s="101" t="s">
        <v>2455</v>
      </c>
    </row>
    <row r="165" spans="3:4" x14ac:dyDescent="0.2">
      <c r="C165" s="101" t="s">
        <v>2456</v>
      </c>
      <c r="D165" s="101" t="s">
        <v>2457</v>
      </c>
    </row>
    <row r="166" spans="3:4" x14ac:dyDescent="0.2">
      <c r="C166" s="101" t="s">
        <v>2458</v>
      </c>
      <c r="D166" s="101" t="s">
        <v>2459</v>
      </c>
    </row>
    <row r="167" spans="3:4" x14ac:dyDescent="0.2">
      <c r="C167" s="101" t="s">
        <v>2460</v>
      </c>
      <c r="D167" s="101" t="s">
        <v>2461</v>
      </c>
    </row>
    <row r="168" spans="3:4" x14ac:dyDescent="0.2">
      <c r="C168" s="101" t="s">
        <v>2462</v>
      </c>
      <c r="D168" s="101" t="s">
        <v>2463</v>
      </c>
    </row>
    <row r="169" spans="3:4" x14ac:dyDescent="0.2">
      <c r="C169" s="101" t="s">
        <v>2464</v>
      </c>
      <c r="D169" s="101" t="s">
        <v>2465</v>
      </c>
    </row>
    <row r="170" spans="3:4" x14ac:dyDescent="0.2">
      <c r="C170" s="101" t="s">
        <v>2466</v>
      </c>
      <c r="D170" s="101" t="s">
        <v>2467</v>
      </c>
    </row>
    <row r="171" spans="3:4" x14ac:dyDescent="0.2">
      <c r="C171" s="101" t="s">
        <v>2468</v>
      </c>
      <c r="D171" s="101" t="s">
        <v>2469</v>
      </c>
    </row>
    <row r="172" spans="3:4" x14ac:dyDescent="0.2">
      <c r="C172" s="101" t="s">
        <v>2470</v>
      </c>
      <c r="D172" s="101" t="s">
        <v>2471</v>
      </c>
    </row>
    <row r="173" spans="3:4" x14ac:dyDescent="0.2">
      <c r="C173" s="101" t="s">
        <v>2472</v>
      </c>
      <c r="D173" s="101" t="s">
        <v>2473</v>
      </c>
    </row>
    <row r="174" spans="3:4" x14ac:dyDescent="0.2">
      <c r="C174" s="101" t="s">
        <v>2474</v>
      </c>
      <c r="D174" s="101" t="s">
        <v>2475</v>
      </c>
    </row>
    <row r="175" spans="3:4" x14ac:dyDescent="0.2">
      <c r="C175" s="101" t="s">
        <v>2476</v>
      </c>
      <c r="D175" s="101" t="s">
        <v>2477</v>
      </c>
    </row>
    <row r="176" spans="3:4" x14ac:dyDescent="0.2">
      <c r="C176" s="101" t="s">
        <v>2478</v>
      </c>
      <c r="D176" s="101" t="s">
        <v>2479</v>
      </c>
    </row>
    <row r="177" spans="3:4" x14ac:dyDescent="0.2">
      <c r="C177" s="101" t="s">
        <v>2480</v>
      </c>
      <c r="D177" s="101" t="s">
        <v>2481</v>
      </c>
    </row>
    <row r="178" spans="3:4" x14ac:dyDescent="0.2">
      <c r="C178" s="101" t="s">
        <v>2482</v>
      </c>
      <c r="D178" s="101" t="s">
        <v>2483</v>
      </c>
    </row>
    <row r="179" spans="3:4" x14ac:dyDescent="0.2">
      <c r="C179" s="101" t="s">
        <v>2484</v>
      </c>
      <c r="D179" s="101" t="s">
        <v>2485</v>
      </c>
    </row>
    <row r="180" spans="3:4" x14ac:dyDescent="0.2">
      <c r="C180" s="101" t="s">
        <v>2486</v>
      </c>
      <c r="D180" s="101" t="s">
        <v>2487</v>
      </c>
    </row>
    <row r="181" spans="3:4" x14ac:dyDescent="0.2">
      <c r="C181" s="101" t="s">
        <v>2488</v>
      </c>
      <c r="D181" s="101" t="s">
        <v>2489</v>
      </c>
    </row>
    <row r="182" spans="3:4" x14ac:dyDescent="0.2">
      <c r="C182" s="101" t="s">
        <v>2490</v>
      </c>
      <c r="D182" s="101" t="s">
        <v>2491</v>
      </c>
    </row>
    <row r="183" spans="3:4" x14ac:dyDescent="0.2">
      <c r="C183" s="101" t="s">
        <v>2492</v>
      </c>
      <c r="D183" s="101" t="s">
        <v>2493</v>
      </c>
    </row>
    <row r="184" spans="3:4" x14ac:dyDescent="0.2">
      <c r="C184" s="101" t="s">
        <v>2494</v>
      </c>
      <c r="D184" s="101" t="s">
        <v>2495</v>
      </c>
    </row>
    <row r="185" spans="3:4" x14ac:dyDescent="0.2">
      <c r="C185" s="101" t="s">
        <v>2496</v>
      </c>
      <c r="D185" s="101" t="s">
        <v>2497</v>
      </c>
    </row>
    <row r="186" spans="3:4" x14ac:dyDescent="0.2">
      <c r="C186" s="101" t="s">
        <v>2498</v>
      </c>
      <c r="D186" s="101" t="s">
        <v>2499</v>
      </c>
    </row>
    <row r="187" spans="3:4" x14ac:dyDescent="0.2">
      <c r="C187" s="101" t="s">
        <v>2500</v>
      </c>
      <c r="D187" s="101" t="s">
        <v>2501</v>
      </c>
    </row>
    <row r="188" spans="3:4" x14ac:dyDescent="0.2">
      <c r="C188" s="101" t="s">
        <v>2502</v>
      </c>
      <c r="D188" s="101" t="s">
        <v>2503</v>
      </c>
    </row>
    <row r="189" spans="3:4" x14ac:dyDescent="0.2">
      <c r="C189" s="101" t="s">
        <v>2504</v>
      </c>
      <c r="D189" s="101" t="s">
        <v>2505</v>
      </c>
    </row>
    <row r="190" spans="3:4" x14ac:dyDescent="0.2">
      <c r="C190" s="101" t="s">
        <v>2506</v>
      </c>
      <c r="D190" s="101" t="s">
        <v>2507</v>
      </c>
    </row>
    <row r="191" spans="3:4" x14ac:dyDescent="0.2">
      <c r="C191" s="101" t="s">
        <v>2508</v>
      </c>
      <c r="D191" s="101" t="s">
        <v>2509</v>
      </c>
    </row>
    <row r="192" spans="3:4" x14ac:dyDescent="0.2">
      <c r="C192" s="101" t="s">
        <v>2510</v>
      </c>
      <c r="D192" s="101" t="s">
        <v>2511</v>
      </c>
    </row>
    <row r="193" spans="3:4" x14ac:dyDescent="0.2">
      <c r="C193" s="101" t="s">
        <v>2512</v>
      </c>
      <c r="D193" s="101" t="s">
        <v>2513</v>
      </c>
    </row>
    <row r="194" spans="3:4" x14ac:dyDescent="0.2">
      <c r="C194" s="101" t="s">
        <v>2514</v>
      </c>
      <c r="D194" s="101" t="s">
        <v>2515</v>
      </c>
    </row>
    <row r="195" spans="3:4" x14ac:dyDescent="0.2">
      <c r="C195" s="101" t="s">
        <v>2516</v>
      </c>
      <c r="D195" s="101" t="s">
        <v>2517</v>
      </c>
    </row>
    <row r="196" spans="3:4" x14ac:dyDescent="0.2">
      <c r="C196" s="101" t="s">
        <v>2518</v>
      </c>
      <c r="D196" s="101" t="s">
        <v>2519</v>
      </c>
    </row>
    <row r="197" spans="3:4" x14ac:dyDescent="0.2">
      <c r="C197" s="101" t="s">
        <v>2520</v>
      </c>
      <c r="D197" s="101" t="s">
        <v>2521</v>
      </c>
    </row>
    <row r="198" spans="3:4" x14ac:dyDescent="0.2">
      <c r="C198" s="101" t="s">
        <v>2522</v>
      </c>
      <c r="D198" s="101" t="s">
        <v>2523</v>
      </c>
    </row>
    <row r="199" spans="3:4" x14ac:dyDescent="0.2">
      <c r="C199" s="101" t="s">
        <v>2524</v>
      </c>
      <c r="D199" s="101" t="s">
        <v>2525</v>
      </c>
    </row>
    <row r="200" spans="3:4" x14ac:dyDescent="0.2">
      <c r="C200" s="101" t="s">
        <v>2526</v>
      </c>
      <c r="D200" s="101" t="s">
        <v>2527</v>
      </c>
    </row>
    <row r="201" spans="3:4" x14ac:dyDescent="0.2">
      <c r="C201" s="101" t="s">
        <v>2528</v>
      </c>
      <c r="D201" s="101" t="s">
        <v>2529</v>
      </c>
    </row>
    <row r="202" spans="3:4" x14ac:dyDescent="0.2">
      <c r="C202" s="101" t="s">
        <v>2530</v>
      </c>
      <c r="D202" s="101" t="s">
        <v>2531</v>
      </c>
    </row>
    <row r="203" spans="3:4" x14ac:dyDescent="0.2">
      <c r="C203" s="101" t="s">
        <v>2532</v>
      </c>
      <c r="D203" s="101" t="s">
        <v>2533</v>
      </c>
    </row>
    <row r="204" spans="3:4" x14ac:dyDescent="0.2">
      <c r="C204" s="101" t="s">
        <v>2534</v>
      </c>
      <c r="D204" s="101" t="s">
        <v>2535</v>
      </c>
    </row>
    <row r="205" spans="3:4" x14ac:dyDescent="0.2">
      <c r="C205" s="101" t="s">
        <v>2536</v>
      </c>
      <c r="D205" s="101" t="s">
        <v>2537</v>
      </c>
    </row>
    <row r="206" spans="3:4" x14ac:dyDescent="0.2">
      <c r="C206" s="101" t="s">
        <v>2538</v>
      </c>
      <c r="D206" s="101" t="s">
        <v>2539</v>
      </c>
    </row>
    <row r="207" spans="3:4" x14ac:dyDescent="0.2">
      <c r="C207" s="101" t="s">
        <v>2540</v>
      </c>
      <c r="D207" s="101" t="s">
        <v>2541</v>
      </c>
    </row>
    <row r="208" spans="3:4" x14ac:dyDescent="0.2">
      <c r="C208" s="101" t="s">
        <v>2542</v>
      </c>
      <c r="D208" s="101" t="s">
        <v>2543</v>
      </c>
    </row>
    <row r="209" spans="3:4" x14ac:dyDescent="0.2">
      <c r="C209" s="101" t="s">
        <v>2544</v>
      </c>
      <c r="D209" s="101" t="s">
        <v>2545</v>
      </c>
    </row>
    <row r="210" spans="3:4" x14ac:dyDescent="0.2">
      <c r="C210" s="101" t="s">
        <v>2546</v>
      </c>
      <c r="D210" s="101" t="s">
        <v>2547</v>
      </c>
    </row>
    <row r="211" spans="3:4" x14ac:dyDescent="0.2">
      <c r="C211" s="101" t="s">
        <v>2548</v>
      </c>
      <c r="D211" s="101" t="s">
        <v>2549</v>
      </c>
    </row>
    <row r="212" spans="3:4" x14ac:dyDescent="0.2">
      <c r="C212" s="101" t="s">
        <v>2550</v>
      </c>
      <c r="D212" s="101" t="s">
        <v>2551</v>
      </c>
    </row>
    <row r="213" spans="3:4" x14ac:dyDescent="0.2">
      <c r="C213" s="101" t="s">
        <v>2552</v>
      </c>
      <c r="D213" s="101" t="s">
        <v>2553</v>
      </c>
    </row>
    <row r="214" spans="3:4" x14ac:dyDescent="0.2">
      <c r="C214" s="101" t="s">
        <v>2554</v>
      </c>
      <c r="D214" s="101" t="s">
        <v>2555</v>
      </c>
    </row>
    <row r="215" spans="3:4" x14ac:dyDescent="0.2">
      <c r="C215" s="101" t="s">
        <v>2556</v>
      </c>
      <c r="D215" s="101" t="s">
        <v>2557</v>
      </c>
    </row>
    <row r="216" spans="3:4" x14ac:dyDescent="0.2">
      <c r="C216" s="101" t="s">
        <v>2558</v>
      </c>
      <c r="D216" s="101" t="s">
        <v>2559</v>
      </c>
    </row>
    <row r="217" spans="3:4" x14ac:dyDescent="0.2">
      <c r="C217" s="101" t="s">
        <v>2560</v>
      </c>
      <c r="D217" s="101" t="s">
        <v>2561</v>
      </c>
    </row>
    <row r="218" spans="3:4" x14ac:dyDescent="0.2">
      <c r="C218" s="101" t="s">
        <v>2562</v>
      </c>
      <c r="D218" s="101" t="s">
        <v>2563</v>
      </c>
    </row>
    <row r="219" spans="3:4" x14ac:dyDescent="0.2">
      <c r="C219" s="101" t="s">
        <v>2564</v>
      </c>
      <c r="D219" s="101" t="s">
        <v>2565</v>
      </c>
    </row>
    <row r="220" spans="3:4" x14ac:dyDescent="0.2">
      <c r="C220" s="101" t="s">
        <v>2566</v>
      </c>
      <c r="D220" s="101" t="s">
        <v>2567</v>
      </c>
    </row>
    <row r="221" spans="3:4" x14ac:dyDescent="0.2">
      <c r="C221" s="101" t="s">
        <v>2568</v>
      </c>
      <c r="D221" s="101" t="s">
        <v>2569</v>
      </c>
    </row>
    <row r="222" spans="3:4" x14ac:dyDescent="0.2">
      <c r="C222" s="101" t="s">
        <v>2570</v>
      </c>
      <c r="D222" s="101" t="s">
        <v>2571</v>
      </c>
    </row>
    <row r="223" spans="3:4" x14ac:dyDescent="0.2">
      <c r="C223" s="101" t="s">
        <v>2572</v>
      </c>
      <c r="D223" s="101" t="s">
        <v>2573</v>
      </c>
    </row>
    <row r="224" spans="3:4" x14ac:dyDescent="0.2">
      <c r="C224" s="101" t="s">
        <v>2574</v>
      </c>
      <c r="D224" s="101" t="s">
        <v>2575</v>
      </c>
    </row>
    <row r="225" spans="3:4" x14ac:dyDescent="0.2">
      <c r="C225" s="101" t="s">
        <v>2576</v>
      </c>
      <c r="D225" s="101" t="s">
        <v>2577</v>
      </c>
    </row>
    <row r="226" spans="3:4" x14ac:dyDescent="0.2">
      <c r="C226" s="101" t="s">
        <v>2578</v>
      </c>
      <c r="D226" s="101" t="s">
        <v>2579</v>
      </c>
    </row>
    <row r="227" spans="3:4" x14ac:dyDescent="0.2">
      <c r="C227" s="101" t="s">
        <v>2580</v>
      </c>
      <c r="D227" s="101" t="s">
        <v>2581</v>
      </c>
    </row>
    <row r="228" spans="3:4" x14ac:dyDescent="0.2">
      <c r="C228" s="101" t="s">
        <v>2582</v>
      </c>
      <c r="D228" s="101" t="s">
        <v>2583</v>
      </c>
    </row>
    <row r="229" spans="3:4" x14ac:dyDescent="0.2">
      <c r="C229" s="101" t="s">
        <v>2584</v>
      </c>
      <c r="D229" s="101" t="s">
        <v>2585</v>
      </c>
    </row>
    <row r="230" spans="3:4" x14ac:dyDescent="0.2">
      <c r="C230" s="101" t="s">
        <v>2586</v>
      </c>
      <c r="D230" s="101" t="s">
        <v>2587</v>
      </c>
    </row>
    <row r="231" spans="3:4" x14ac:dyDescent="0.2">
      <c r="C231" s="101" t="s">
        <v>2588</v>
      </c>
      <c r="D231" s="101" t="s">
        <v>2589</v>
      </c>
    </row>
    <row r="232" spans="3:4" x14ac:dyDescent="0.2">
      <c r="C232" s="101" t="s">
        <v>2590</v>
      </c>
      <c r="D232" s="101" t="s">
        <v>2591</v>
      </c>
    </row>
    <row r="233" spans="3:4" x14ac:dyDescent="0.2">
      <c r="C233" s="101" t="s">
        <v>2592</v>
      </c>
      <c r="D233" s="101" t="s">
        <v>2593</v>
      </c>
    </row>
    <row r="234" spans="3:4" x14ac:dyDescent="0.2">
      <c r="C234" s="101" t="s">
        <v>2594</v>
      </c>
      <c r="D234" s="101" t="s">
        <v>2595</v>
      </c>
    </row>
    <row r="235" spans="3:4" x14ac:dyDescent="0.2">
      <c r="C235" s="101" t="s">
        <v>2596</v>
      </c>
      <c r="D235" s="101" t="s">
        <v>2597</v>
      </c>
    </row>
    <row r="236" spans="3:4" x14ac:dyDescent="0.2">
      <c r="C236" s="101" t="s">
        <v>2598</v>
      </c>
      <c r="D236" s="101" t="s">
        <v>2599</v>
      </c>
    </row>
    <row r="237" spans="3:4" x14ac:dyDescent="0.2">
      <c r="C237" s="101" t="s">
        <v>268</v>
      </c>
      <c r="D237" s="101" t="s">
        <v>2600</v>
      </c>
    </row>
    <row r="238" spans="3:4" x14ac:dyDescent="0.2">
      <c r="C238" s="101" t="s">
        <v>2601</v>
      </c>
      <c r="D238" s="101" t="s">
        <v>2602</v>
      </c>
    </row>
    <row r="239" spans="3:4" x14ac:dyDescent="0.2">
      <c r="C239" s="101" t="s">
        <v>2603</v>
      </c>
      <c r="D239" s="101" t="s">
        <v>2604</v>
      </c>
    </row>
    <row r="240" spans="3:4" x14ac:dyDescent="0.2">
      <c r="C240" s="101" t="s">
        <v>2605</v>
      </c>
      <c r="D240" s="101" t="s">
        <v>2606</v>
      </c>
    </row>
    <row r="241" spans="3:4" x14ac:dyDescent="0.2">
      <c r="C241" s="101" t="s">
        <v>2607</v>
      </c>
      <c r="D241" s="101" t="s">
        <v>2608</v>
      </c>
    </row>
    <row r="242" spans="3:4" x14ac:dyDescent="0.2">
      <c r="C242" s="101" t="s">
        <v>2609</v>
      </c>
      <c r="D242" s="101" t="s">
        <v>2610</v>
      </c>
    </row>
    <row r="243" spans="3:4" x14ac:dyDescent="0.2">
      <c r="C243" s="101" t="s">
        <v>2611</v>
      </c>
      <c r="D243" s="101" t="s">
        <v>2612</v>
      </c>
    </row>
    <row r="244" spans="3:4" x14ac:dyDescent="0.2">
      <c r="C244" s="101" t="s">
        <v>2613</v>
      </c>
      <c r="D244" s="101" t="s">
        <v>2614</v>
      </c>
    </row>
    <row r="245" spans="3:4" x14ac:dyDescent="0.2">
      <c r="C245" s="101" t="s">
        <v>2615</v>
      </c>
      <c r="D245" s="101" t="s">
        <v>2616</v>
      </c>
    </row>
    <row r="246" spans="3:4" x14ac:dyDescent="0.2">
      <c r="C246" s="101" t="s">
        <v>2617</v>
      </c>
      <c r="D246" s="101" t="s">
        <v>2618</v>
      </c>
    </row>
    <row r="247" spans="3:4" x14ac:dyDescent="0.2">
      <c r="C247" s="101" t="s">
        <v>2619</v>
      </c>
      <c r="D247" s="101" t="s">
        <v>2620</v>
      </c>
    </row>
    <row r="248" spans="3:4" x14ac:dyDescent="0.2">
      <c r="C248" s="101" t="s">
        <v>2621</v>
      </c>
      <c r="D248" s="101" t="s">
        <v>2622</v>
      </c>
    </row>
    <row r="249" spans="3:4" x14ac:dyDescent="0.2">
      <c r="C249" s="101" t="s">
        <v>2623</v>
      </c>
      <c r="D249" s="101" t="s">
        <v>2624</v>
      </c>
    </row>
    <row r="250" spans="3:4" x14ac:dyDescent="0.2">
      <c r="C250" s="101" t="s">
        <v>2625</v>
      </c>
      <c r="D250" s="101" t="s">
        <v>2626</v>
      </c>
    </row>
    <row r="251" spans="3:4" x14ac:dyDescent="0.2">
      <c r="C251" s="101" t="s">
        <v>2627</v>
      </c>
      <c r="D251" s="101" t="s">
        <v>2628</v>
      </c>
    </row>
    <row r="252" spans="3:4" x14ac:dyDescent="0.2">
      <c r="C252" s="101" t="s">
        <v>2629</v>
      </c>
      <c r="D252" s="101" t="s">
        <v>2630</v>
      </c>
    </row>
    <row r="253" spans="3:4" x14ac:dyDescent="0.2">
      <c r="C253" s="101" t="s">
        <v>2631</v>
      </c>
      <c r="D253" s="101" t="s">
        <v>2632</v>
      </c>
    </row>
    <row r="254" spans="3:4" x14ac:dyDescent="0.2">
      <c r="C254" s="101" t="s">
        <v>2633</v>
      </c>
      <c r="D254" s="101" t="s">
        <v>2634</v>
      </c>
    </row>
    <row r="255" spans="3:4" x14ac:dyDescent="0.2">
      <c r="C255" s="101" t="s">
        <v>2635</v>
      </c>
      <c r="D255" s="101" t="s">
        <v>2636</v>
      </c>
    </row>
    <row r="256" spans="3:4" x14ac:dyDescent="0.2">
      <c r="C256" s="101" t="s">
        <v>2637</v>
      </c>
      <c r="D256" s="101" t="s">
        <v>2638</v>
      </c>
    </row>
    <row r="257" spans="3:4" x14ac:dyDescent="0.2">
      <c r="C257" s="101" t="s">
        <v>2639</v>
      </c>
      <c r="D257" s="101" t="s">
        <v>2640</v>
      </c>
    </row>
    <row r="258" spans="3:4" x14ac:dyDescent="0.2">
      <c r="C258" s="101" t="s">
        <v>2641</v>
      </c>
      <c r="D258" s="101" t="s">
        <v>2642</v>
      </c>
    </row>
    <row r="259" spans="3:4" x14ac:dyDescent="0.2">
      <c r="C259" s="101" t="s">
        <v>2643</v>
      </c>
      <c r="D259" s="101" t="s">
        <v>2644</v>
      </c>
    </row>
    <row r="260" spans="3:4" x14ac:dyDescent="0.2">
      <c r="C260" s="101" t="s">
        <v>2645</v>
      </c>
      <c r="D260" s="101" t="s">
        <v>2646</v>
      </c>
    </row>
    <row r="261" spans="3:4" x14ac:dyDescent="0.2">
      <c r="C261" s="101" t="s">
        <v>2647</v>
      </c>
      <c r="D261" s="101" t="s">
        <v>2648</v>
      </c>
    </row>
    <row r="262" spans="3:4" x14ac:dyDescent="0.2">
      <c r="C262" s="101" t="s">
        <v>2649</v>
      </c>
      <c r="D262" s="101" t="s">
        <v>2650</v>
      </c>
    </row>
    <row r="263" spans="3:4" x14ac:dyDescent="0.2">
      <c r="C263" s="101" t="s">
        <v>2651</v>
      </c>
      <c r="D263" s="101" t="s">
        <v>2652</v>
      </c>
    </row>
    <row r="264" spans="3:4" x14ac:dyDescent="0.2">
      <c r="C264" s="101" t="s">
        <v>2653</v>
      </c>
      <c r="D264" s="101" t="s">
        <v>2654</v>
      </c>
    </row>
    <row r="265" spans="3:4" x14ac:dyDescent="0.2">
      <c r="C265" s="101" t="s">
        <v>2655</v>
      </c>
      <c r="D265" s="101" t="s">
        <v>2656</v>
      </c>
    </row>
    <row r="266" spans="3:4" x14ac:dyDescent="0.2">
      <c r="C266" s="101" t="s">
        <v>2657</v>
      </c>
      <c r="D266" s="101" t="s">
        <v>2658</v>
      </c>
    </row>
    <row r="267" spans="3:4" x14ac:dyDescent="0.2">
      <c r="C267" s="101" t="s">
        <v>2659</v>
      </c>
      <c r="D267" s="101" t="s">
        <v>2660</v>
      </c>
    </row>
    <row r="268" spans="3:4" x14ac:dyDescent="0.2">
      <c r="C268" s="101" t="s">
        <v>2661</v>
      </c>
      <c r="D268" s="101" t="s">
        <v>2662</v>
      </c>
    </row>
    <row r="269" spans="3:4" x14ac:dyDescent="0.2">
      <c r="C269" s="101" t="s">
        <v>2663</v>
      </c>
      <c r="D269" s="101" t="s">
        <v>2441</v>
      </c>
    </row>
    <row r="270" spans="3:4" x14ac:dyDescent="0.2">
      <c r="C270" s="101" t="s">
        <v>2664</v>
      </c>
      <c r="D270" s="101" t="s">
        <v>2665</v>
      </c>
    </row>
    <row r="271" spans="3:4" x14ac:dyDescent="0.2">
      <c r="C271" s="101" t="s">
        <v>2666</v>
      </c>
      <c r="D271" s="101" t="s">
        <v>2667</v>
      </c>
    </row>
    <row r="272" spans="3:4" x14ac:dyDescent="0.2">
      <c r="C272" s="101" t="s">
        <v>2668</v>
      </c>
      <c r="D272" s="101" t="s">
        <v>2669</v>
      </c>
    </row>
    <row r="273" spans="3:4" x14ac:dyDescent="0.2">
      <c r="C273" s="101" t="s">
        <v>2670</v>
      </c>
      <c r="D273" s="101" t="s">
        <v>2543</v>
      </c>
    </row>
    <row r="274" spans="3:4" x14ac:dyDescent="0.2">
      <c r="C274" s="101" t="s">
        <v>2671</v>
      </c>
      <c r="D274" s="101" t="s">
        <v>2672</v>
      </c>
    </row>
    <row r="275" spans="3:4" x14ac:dyDescent="0.2">
      <c r="C275" s="101" t="s">
        <v>2673</v>
      </c>
      <c r="D275" s="101" t="s">
        <v>2674</v>
      </c>
    </row>
    <row r="276" spans="3:4" x14ac:dyDescent="0.2">
      <c r="C276" s="101" t="s">
        <v>2675</v>
      </c>
      <c r="D276" s="101" t="s">
        <v>2676</v>
      </c>
    </row>
    <row r="277" spans="3:4" x14ac:dyDescent="0.2">
      <c r="C277" s="101" t="s">
        <v>2677</v>
      </c>
      <c r="D277" s="101" t="s">
        <v>2678</v>
      </c>
    </row>
    <row r="278" spans="3:4" x14ac:dyDescent="0.2">
      <c r="C278" s="101" t="s">
        <v>2679</v>
      </c>
      <c r="D278" s="101" t="s">
        <v>2680</v>
      </c>
    </row>
    <row r="279" spans="3:4" x14ac:dyDescent="0.2">
      <c r="C279" s="101" t="s">
        <v>2681</v>
      </c>
      <c r="D279" s="101" t="s">
        <v>2682</v>
      </c>
    </row>
    <row r="280" spans="3:4" x14ac:dyDescent="0.2">
      <c r="C280" s="101" t="s">
        <v>2683</v>
      </c>
      <c r="D280" s="101" t="s">
        <v>2684</v>
      </c>
    </row>
    <row r="281" spans="3:4" x14ac:dyDescent="0.2">
      <c r="C281" s="101" t="s">
        <v>2685</v>
      </c>
      <c r="D281" s="101" t="s">
        <v>2686</v>
      </c>
    </row>
  </sheetData>
  <mergeCells count="2">
    <mergeCell ref="C14:D14"/>
    <mergeCell ref="C5:D5"/>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C5AECE-A88C-4AB5-87B0-1183620F4AEA}">
  <sheetPr codeName="Tabelle5">
    <tabColor theme="3"/>
  </sheetPr>
  <dimension ref="B2:AT712"/>
  <sheetViews>
    <sheetView showGridLines="0" topLeftCell="A4" zoomScale="80" zoomScaleNormal="80" workbookViewId="0">
      <selection activeCell="Y26" sqref="Y26"/>
    </sheetView>
  </sheetViews>
  <sheetFormatPr baseColWidth="10" defaultColWidth="9.33203125" defaultRowHeight="11.25" x14ac:dyDescent="0.2"/>
  <cols>
    <col min="2" max="2" width="8.83203125" customWidth="1"/>
    <col min="4" max="4" width="17.6640625" customWidth="1"/>
    <col min="6" max="6" width="26" customWidth="1"/>
    <col min="8" max="8" width="13.1640625" customWidth="1"/>
    <col min="15" max="15" width="23.1640625" customWidth="1"/>
    <col min="25" max="25" width="41.33203125" customWidth="1"/>
    <col min="31" max="46" width="0" hidden="1" customWidth="1"/>
  </cols>
  <sheetData>
    <row r="2" spans="2:46" ht="32.1" customHeight="1" thickBot="1" x14ac:dyDescent="0.3">
      <c r="B2" s="8" t="s">
        <v>2731</v>
      </c>
      <c r="C2" s="8"/>
      <c r="D2" s="8"/>
      <c r="E2" s="8"/>
      <c r="F2" s="8"/>
      <c r="H2" s="216" t="s">
        <v>355</v>
      </c>
      <c r="I2" s="216"/>
      <c r="K2" s="216" t="s">
        <v>354</v>
      </c>
      <c r="L2" s="216"/>
      <c r="S2" s="216" t="s">
        <v>2129</v>
      </c>
      <c r="T2" s="216"/>
      <c r="U2" s="216"/>
      <c r="AA2" s="216" t="s">
        <v>2687</v>
      </c>
      <c r="AB2" s="216"/>
    </row>
    <row r="3" spans="2:46" ht="45.75" thickTop="1" x14ac:dyDescent="0.2">
      <c r="H3" s="74" t="s">
        <v>153</v>
      </c>
      <c r="I3" s="74" t="s">
        <v>353</v>
      </c>
      <c r="K3" s="74" t="s">
        <v>153</v>
      </c>
      <c r="L3" s="74" t="s">
        <v>353</v>
      </c>
      <c r="S3" s="74" t="s">
        <v>2128</v>
      </c>
      <c r="T3" s="74" t="s">
        <v>353</v>
      </c>
      <c r="U3" s="74" t="s">
        <v>2127</v>
      </c>
      <c r="AA3" s="74" t="s">
        <v>2158</v>
      </c>
      <c r="AB3" s="74" t="s">
        <v>2159</v>
      </c>
      <c r="AE3" s="105" t="s">
        <v>220</v>
      </c>
      <c r="AF3" t="s">
        <v>257</v>
      </c>
    </row>
    <row r="4" spans="2:46" ht="23.25" thickBot="1" x14ac:dyDescent="0.25">
      <c r="H4" s="101" t="s">
        <v>161</v>
      </c>
      <c r="I4" s="101">
        <v>7601</v>
      </c>
      <c r="K4" s="101" t="s">
        <v>177</v>
      </c>
      <c r="L4" s="101" t="s">
        <v>356</v>
      </c>
      <c r="O4" s="78" t="s">
        <v>388</v>
      </c>
      <c r="Q4" s="78" t="s">
        <v>314</v>
      </c>
      <c r="S4" s="101" t="s">
        <v>713</v>
      </c>
      <c r="T4" s="101" t="s">
        <v>714</v>
      </c>
      <c r="U4" s="101" t="s">
        <v>177</v>
      </c>
      <c r="Y4" s="78" t="s">
        <v>2155</v>
      </c>
      <c r="AA4" s="101" t="s">
        <v>2160</v>
      </c>
      <c r="AB4" s="101" t="s">
        <v>2161</v>
      </c>
    </row>
    <row r="5" spans="2:46" ht="23.25" thickBot="1" x14ac:dyDescent="0.25">
      <c r="D5" s="78" t="s">
        <v>2802</v>
      </c>
      <c r="H5" s="101" t="s">
        <v>340</v>
      </c>
      <c r="I5" s="101">
        <v>7603</v>
      </c>
      <c r="K5" s="101" t="s">
        <v>175</v>
      </c>
      <c r="L5" s="101">
        <v>7201</v>
      </c>
      <c r="O5" s="110" t="s">
        <v>604</v>
      </c>
      <c r="Q5" s="110" t="s">
        <v>2149</v>
      </c>
      <c r="S5" s="101" t="s">
        <v>178</v>
      </c>
      <c r="T5" s="101" t="s">
        <v>715</v>
      </c>
      <c r="U5" s="101" t="s">
        <v>178</v>
      </c>
      <c r="Y5" s="110" t="s">
        <v>552</v>
      </c>
      <c r="AA5" s="101" t="s">
        <v>2162</v>
      </c>
      <c r="AB5" s="101" t="s">
        <v>2163</v>
      </c>
      <c r="AF5" t="s">
        <v>221</v>
      </c>
    </row>
    <row r="6" spans="2:46" x14ac:dyDescent="0.2">
      <c r="D6" s="101" t="s">
        <v>2803</v>
      </c>
      <c r="H6" s="101"/>
      <c r="I6" s="101" t="s">
        <v>341</v>
      </c>
      <c r="K6" s="101" t="s">
        <v>357</v>
      </c>
      <c r="L6" s="101" t="s">
        <v>358</v>
      </c>
      <c r="O6" s="110" t="s">
        <v>600</v>
      </c>
      <c r="Q6" s="110" t="s">
        <v>2150</v>
      </c>
      <c r="S6" s="101" t="s">
        <v>716</v>
      </c>
      <c r="T6" s="101" t="s">
        <v>717</v>
      </c>
      <c r="U6" s="101" t="s">
        <v>175</v>
      </c>
      <c r="Y6" s="110" t="s">
        <v>161</v>
      </c>
      <c r="AA6" s="101" t="s">
        <v>2164</v>
      </c>
      <c r="AB6" s="101" t="s">
        <v>2165</v>
      </c>
      <c r="AE6" t="s">
        <v>222</v>
      </c>
      <c r="AF6" t="s">
        <v>223</v>
      </c>
      <c r="AG6" t="s">
        <v>224</v>
      </c>
      <c r="AH6" t="s">
        <v>225</v>
      </c>
      <c r="AI6" t="s">
        <v>226</v>
      </c>
      <c r="AJ6" t="s">
        <v>227</v>
      </c>
      <c r="AK6" t="s">
        <v>228</v>
      </c>
      <c r="AL6" t="s">
        <v>229</v>
      </c>
      <c r="AM6" t="s">
        <v>230</v>
      </c>
      <c r="AO6" t="s">
        <v>231</v>
      </c>
      <c r="AP6" t="s">
        <v>232</v>
      </c>
      <c r="AQ6" t="s">
        <v>233</v>
      </c>
      <c r="AR6" t="s">
        <v>234</v>
      </c>
      <c r="AS6" t="s">
        <v>235</v>
      </c>
      <c r="AT6" t="s">
        <v>236</v>
      </c>
    </row>
    <row r="7" spans="2:46" x14ac:dyDescent="0.2">
      <c r="D7" s="101" t="s">
        <v>2804</v>
      </c>
      <c r="H7" s="101"/>
      <c r="I7" s="101" t="s">
        <v>342</v>
      </c>
      <c r="K7" s="101" t="s">
        <v>360</v>
      </c>
      <c r="L7" s="101" t="s">
        <v>359</v>
      </c>
      <c r="O7" s="110" t="s">
        <v>607</v>
      </c>
      <c r="Q7" s="110" t="s">
        <v>2151</v>
      </c>
      <c r="S7" s="101" t="s">
        <v>718</v>
      </c>
      <c r="T7" s="101" t="s">
        <v>719</v>
      </c>
      <c r="U7" s="101" t="s">
        <v>175</v>
      </c>
      <c r="Y7" s="110" t="s">
        <v>340</v>
      </c>
      <c r="AA7" s="101" t="s">
        <v>2166</v>
      </c>
      <c r="AB7" s="101" t="s">
        <v>2167</v>
      </c>
      <c r="AE7" t="s">
        <v>237</v>
      </c>
      <c r="AF7" t="s">
        <v>238</v>
      </c>
      <c r="AG7" t="s">
        <v>239</v>
      </c>
      <c r="AH7">
        <v>252000</v>
      </c>
      <c r="AI7" t="s">
        <v>240</v>
      </c>
      <c r="AJ7">
        <v>45</v>
      </c>
      <c r="AK7" t="s">
        <v>241</v>
      </c>
      <c r="AL7">
        <v>73</v>
      </c>
      <c r="AM7" t="s">
        <v>242</v>
      </c>
      <c r="AO7">
        <v>100</v>
      </c>
      <c r="AP7" t="s">
        <v>243</v>
      </c>
      <c r="AR7" t="s">
        <v>243</v>
      </c>
      <c r="AS7">
        <v>0</v>
      </c>
      <c r="AT7" t="s">
        <v>243</v>
      </c>
    </row>
    <row r="8" spans="2:46" x14ac:dyDescent="0.2">
      <c r="D8" s="101" t="s">
        <v>2805</v>
      </c>
      <c r="H8" s="101"/>
      <c r="I8" s="101" t="s">
        <v>343</v>
      </c>
      <c r="K8" s="101" t="s">
        <v>361</v>
      </c>
      <c r="L8" s="101" t="s">
        <v>362</v>
      </c>
      <c r="O8" s="110" t="s">
        <v>608</v>
      </c>
      <c r="Q8" s="110" t="s">
        <v>607</v>
      </c>
      <c r="S8" s="101" t="s">
        <v>720</v>
      </c>
      <c r="T8" s="101" t="s">
        <v>721</v>
      </c>
      <c r="U8" s="101" t="s">
        <v>175</v>
      </c>
      <c r="Y8" s="110" t="s">
        <v>177</v>
      </c>
      <c r="AA8" s="101" t="s">
        <v>2168</v>
      </c>
      <c r="AB8" s="101" t="s">
        <v>2169</v>
      </c>
      <c r="AE8" t="s">
        <v>244</v>
      </c>
      <c r="AF8" t="s">
        <v>245</v>
      </c>
      <c r="AG8" t="s">
        <v>246</v>
      </c>
      <c r="AH8">
        <v>121000</v>
      </c>
      <c r="AI8" t="s">
        <v>240</v>
      </c>
      <c r="AK8" t="s">
        <v>164</v>
      </c>
      <c r="AL8">
        <v>8.7940000000000004E-2</v>
      </c>
      <c r="AM8" t="s">
        <v>247</v>
      </c>
      <c r="AP8" t="s">
        <v>243</v>
      </c>
      <c r="AR8" t="s">
        <v>243</v>
      </c>
      <c r="AS8">
        <v>0</v>
      </c>
      <c r="AT8" t="s">
        <v>243</v>
      </c>
    </row>
    <row r="9" spans="2:46" x14ac:dyDescent="0.2">
      <c r="D9" s="101" t="s">
        <v>2806</v>
      </c>
      <c r="H9" s="101"/>
      <c r="I9" s="101" t="s">
        <v>344</v>
      </c>
      <c r="K9" s="101" t="s">
        <v>363</v>
      </c>
      <c r="L9" s="101">
        <v>7203</v>
      </c>
      <c r="Q9" s="110" t="s">
        <v>608</v>
      </c>
      <c r="S9" s="101" t="s">
        <v>722</v>
      </c>
      <c r="T9" s="101" t="s">
        <v>723</v>
      </c>
      <c r="U9" s="101" t="s">
        <v>175</v>
      </c>
      <c r="Y9" s="110" t="s">
        <v>175</v>
      </c>
      <c r="AA9" s="101" t="s">
        <v>2170</v>
      </c>
      <c r="AB9" s="101" t="s">
        <v>2171</v>
      </c>
      <c r="AE9" t="s">
        <v>248</v>
      </c>
      <c r="AF9" t="s">
        <v>249</v>
      </c>
      <c r="AG9" t="s">
        <v>250</v>
      </c>
      <c r="AH9">
        <v>-1808226</v>
      </c>
      <c r="AI9" t="s">
        <v>240</v>
      </c>
      <c r="AK9" t="s">
        <v>164</v>
      </c>
      <c r="AL9">
        <v>0</v>
      </c>
      <c r="AM9" t="s">
        <v>164</v>
      </c>
      <c r="AP9" t="s">
        <v>243</v>
      </c>
      <c r="AQ9">
        <v>100</v>
      </c>
      <c r="AR9" t="s">
        <v>243</v>
      </c>
      <c r="AS9">
        <v>0</v>
      </c>
      <c r="AT9" t="s">
        <v>243</v>
      </c>
    </row>
    <row r="10" spans="2:46" x14ac:dyDescent="0.2">
      <c r="H10" s="101"/>
      <c r="I10" s="101" t="s">
        <v>345</v>
      </c>
      <c r="K10" s="101" t="s">
        <v>173</v>
      </c>
      <c r="L10" s="101">
        <v>7206</v>
      </c>
      <c r="S10" s="101" t="s">
        <v>724</v>
      </c>
      <c r="T10" s="101" t="s">
        <v>725</v>
      </c>
      <c r="U10" s="101" t="s">
        <v>175</v>
      </c>
      <c r="Y10" s="110" t="s">
        <v>357</v>
      </c>
      <c r="AA10" s="101" t="s">
        <v>2172</v>
      </c>
      <c r="AB10" s="101" t="s">
        <v>2173</v>
      </c>
      <c r="AE10">
        <v>1</v>
      </c>
      <c r="AF10" t="s">
        <v>238</v>
      </c>
      <c r="AG10" t="s">
        <v>251</v>
      </c>
      <c r="AH10">
        <v>10</v>
      </c>
      <c r="AI10" t="s">
        <v>252</v>
      </c>
      <c r="AJ10">
        <v>36</v>
      </c>
      <c r="AK10" t="s">
        <v>253</v>
      </c>
      <c r="AL10">
        <v>56</v>
      </c>
      <c r="AM10" t="s">
        <v>242</v>
      </c>
      <c r="AO10">
        <v>1</v>
      </c>
      <c r="AP10" t="s">
        <v>243</v>
      </c>
      <c r="AR10" t="s">
        <v>243</v>
      </c>
      <c r="AS10">
        <v>0</v>
      </c>
      <c r="AT10" t="s">
        <v>243</v>
      </c>
    </row>
    <row r="11" spans="2:46" x14ac:dyDescent="0.2">
      <c r="H11" s="101"/>
      <c r="I11" s="101">
        <v>7605</v>
      </c>
      <c r="K11" s="101"/>
      <c r="L11" s="101" t="s">
        <v>364</v>
      </c>
      <c r="S11" s="101" t="s">
        <v>726</v>
      </c>
      <c r="T11" s="101" t="s">
        <v>727</v>
      </c>
      <c r="U11" s="101" t="s">
        <v>175</v>
      </c>
      <c r="Y11" s="110" t="s">
        <v>360</v>
      </c>
      <c r="AA11" s="101" t="s">
        <v>2174</v>
      </c>
      <c r="AB11" s="101" t="s">
        <v>2175</v>
      </c>
      <c r="AE11">
        <v>2</v>
      </c>
      <c r="AF11" t="s">
        <v>254</v>
      </c>
      <c r="AG11" t="s">
        <v>255</v>
      </c>
      <c r="AH11">
        <v>5</v>
      </c>
      <c r="AI11" t="s">
        <v>240</v>
      </c>
      <c r="AJ11">
        <v>0</v>
      </c>
      <c r="AK11" t="s">
        <v>241</v>
      </c>
      <c r="AL11">
        <v>1</v>
      </c>
      <c r="AM11" t="s">
        <v>247</v>
      </c>
      <c r="AP11" t="s">
        <v>243</v>
      </c>
      <c r="AQ11">
        <v>100</v>
      </c>
      <c r="AR11" t="s">
        <v>243</v>
      </c>
      <c r="AS11">
        <v>0</v>
      </c>
      <c r="AT11" t="s">
        <v>243</v>
      </c>
    </row>
    <row r="12" spans="2:46" ht="23.25" thickBot="1" x14ac:dyDescent="0.25">
      <c r="D12" s="78" t="s">
        <v>327</v>
      </c>
      <c r="F12" s="78"/>
      <c r="H12" s="101"/>
      <c r="I12" s="101">
        <v>7606</v>
      </c>
      <c r="K12" s="101"/>
      <c r="L12" s="101" t="s">
        <v>365</v>
      </c>
      <c r="O12" s="78" t="s">
        <v>38</v>
      </c>
      <c r="Q12" s="78" t="s">
        <v>710</v>
      </c>
      <c r="S12" s="101" t="s">
        <v>728</v>
      </c>
      <c r="T12" s="101" t="s">
        <v>729</v>
      </c>
      <c r="U12" s="101" t="s">
        <v>175</v>
      </c>
      <c r="Y12" s="110" t="s">
        <v>361</v>
      </c>
      <c r="AA12" s="101" t="s">
        <v>2176</v>
      </c>
      <c r="AB12" s="101" t="s">
        <v>2177</v>
      </c>
      <c r="AE12">
        <v>3</v>
      </c>
      <c r="AF12" t="s">
        <v>256</v>
      </c>
      <c r="AI12" t="s">
        <v>240</v>
      </c>
      <c r="AK12" t="s">
        <v>164</v>
      </c>
      <c r="AP12" t="s">
        <v>243</v>
      </c>
      <c r="AR12" t="s">
        <v>243</v>
      </c>
      <c r="AT12" t="s">
        <v>243</v>
      </c>
    </row>
    <row r="13" spans="2:46" x14ac:dyDescent="0.2">
      <c r="D13" s="101" t="s">
        <v>292</v>
      </c>
      <c r="F13" s="101" t="s">
        <v>2726</v>
      </c>
      <c r="H13" s="101"/>
      <c r="I13" s="101">
        <v>7607</v>
      </c>
      <c r="K13" s="101"/>
      <c r="L13" s="101">
        <v>7207</v>
      </c>
      <c r="O13" s="103" t="s">
        <v>389</v>
      </c>
      <c r="Q13" s="137" t="s">
        <v>711</v>
      </c>
      <c r="S13" s="101" t="s">
        <v>730</v>
      </c>
      <c r="T13" s="101" t="s">
        <v>731</v>
      </c>
      <c r="U13" s="101" t="s">
        <v>175</v>
      </c>
      <c r="Y13" s="110" t="s">
        <v>363</v>
      </c>
      <c r="AA13" s="101" t="s">
        <v>2178</v>
      </c>
      <c r="AB13" s="101" t="s">
        <v>2179</v>
      </c>
      <c r="AE13">
        <v>4</v>
      </c>
      <c r="AK13" t="s">
        <v>164</v>
      </c>
      <c r="AP13" t="s">
        <v>243</v>
      </c>
      <c r="AR13" t="s">
        <v>243</v>
      </c>
      <c r="AT13" t="s">
        <v>243</v>
      </c>
    </row>
    <row r="14" spans="2:46" x14ac:dyDescent="0.2">
      <c r="D14" s="101" t="s">
        <v>293</v>
      </c>
      <c r="F14" s="101" t="s">
        <v>2725</v>
      </c>
      <c r="H14" s="101"/>
      <c r="I14" s="101">
        <v>7608</v>
      </c>
      <c r="K14" s="101"/>
      <c r="L14" s="101" t="s">
        <v>366</v>
      </c>
      <c r="O14" s="103" t="s">
        <v>390</v>
      </c>
      <c r="Q14" s="137" t="s">
        <v>251</v>
      </c>
      <c r="S14" s="101" t="s">
        <v>732</v>
      </c>
      <c r="T14" s="101" t="s">
        <v>733</v>
      </c>
      <c r="U14" s="101" t="s">
        <v>175</v>
      </c>
      <c r="Y14" s="110" t="s">
        <v>173</v>
      </c>
      <c r="AA14" s="101" t="s">
        <v>2180</v>
      </c>
      <c r="AB14" s="101" t="s">
        <v>2181</v>
      </c>
    </row>
    <row r="15" spans="2:46" x14ac:dyDescent="0.2">
      <c r="H15" s="101"/>
      <c r="I15" s="101" t="s">
        <v>346</v>
      </c>
      <c r="K15" s="101"/>
      <c r="L15" s="101" t="s">
        <v>367</v>
      </c>
      <c r="O15" s="103" t="s">
        <v>391</v>
      </c>
      <c r="Q15" s="137" t="s">
        <v>712</v>
      </c>
      <c r="S15" s="101" t="s">
        <v>734</v>
      </c>
      <c r="T15" s="101" t="s">
        <v>735</v>
      </c>
      <c r="U15" s="101" t="s">
        <v>175</v>
      </c>
      <c r="Y15" s="160" t="s">
        <v>2785</v>
      </c>
      <c r="AA15" s="101" t="s">
        <v>2182</v>
      </c>
      <c r="AB15" s="101" t="s">
        <v>2183</v>
      </c>
      <c r="AE15" t="s">
        <v>258</v>
      </c>
    </row>
    <row r="16" spans="2:46" x14ac:dyDescent="0.2">
      <c r="H16" s="101"/>
      <c r="I16" s="101">
        <v>7610</v>
      </c>
      <c r="K16" s="101"/>
      <c r="L16" s="101" t="s">
        <v>368</v>
      </c>
      <c r="O16" s="103" t="s">
        <v>392</v>
      </c>
      <c r="Q16" s="137" t="s">
        <v>178</v>
      </c>
      <c r="S16" s="101" t="s">
        <v>736</v>
      </c>
      <c r="T16" s="101" t="s">
        <v>737</v>
      </c>
      <c r="U16" s="101" t="s">
        <v>176</v>
      </c>
      <c r="AA16" s="101" t="s">
        <v>2184</v>
      </c>
      <c r="AB16" s="101" t="s">
        <v>2185</v>
      </c>
    </row>
    <row r="17" spans="4:39" ht="124.5" thickBot="1" x14ac:dyDescent="0.25">
      <c r="D17" s="78" t="s">
        <v>2704</v>
      </c>
      <c r="E17" s="78" t="s">
        <v>2703</v>
      </c>
      <c r="F17" s="78" t="s">
        <v>2705</v>
      </c>
      <c r="H17" s="101"/>
      <c r="I17" s="101" t="s">
        <v>347</v>
      </c>
      <c r="K17" s="101"/>
      <c r="L17" s="101" t="s">
        <v>369</v>
      </c>
      <c r="O17" s="103" t="s">
        <v>393</v>
      </c>
      <c r="S17" s="101" t="s">
        <v>738</v>
      </c>
      <c r="T17" s="101" t="s">
        <v>739</v>
      </c>
      <c r="U17" s="101" t="s">
        <v>176</v>
      </c>
      <c r="Y17" s="78" t="s">
        <v>2688</v>
      </c>
      <c r="AA17" s="101" t="s">
        <v>2186</v>
      </c>
      <c r="AB17" s="101" t="s">
        <v>2187</v>
      </c>
      <c r="AE17" t="s">
        <v>259</v>
      </c>
    </row>
    <row r="18" spans="4:39" x14ac:dyDescent="0.2">
      <c r="D18" s="101" t="s">
        <v>2698</v>
      </c>
      <c r="E18" s="101" t="s">
        <v>2706</v>
      </c>
      <c r="F18" s="101" t="s">
        <v>2708</v>
      </c>
      <c r="H18" s="101"/>
      <c r="I18" s="101">
        <v>7612</v>
      </c>
      <c r="K18" s="101"/>
      <c r="L18" s="101" t="s">
        <v>370</v>
      </c>
      <c r="O18" s="103" t="s">
        <v>394</v>
      </c>
      <c r="S18" s="101" t="s">
        <v>740</v>
      </c>
      <c r="T18" s="101" t="s">
        <v>741</v>
      </c>
      <c r="U18" s="101" t="s">
        <v>176</v>
      </c>
      <c r="Y18" s="101" t="s">
        <v>173</v>
      </c>
      <c r="AA18" s="101" t="s">
        <v>2188</v>
      </c>
      <c r="AB18" s="101" t="s">
        <v>2189</v>
      </c>
      <c r="AE18" t="s">
        <v>260</v>
      </c>
      <c r="AG18" t="s">
        <v>261</v>
      </c>
      <c r="AH18" t="s">
        <v>262</v>
      </c>
      <c r="AI18" t="s">
        <v>263</v>
      </c>
      <c r="AJ18" t="s">
        <v>264</v>
      </c>
      <c r="AK18" t="s">
        <v>265</v>
      </c>
      <c r="AL18" t="s">
        <v>266</v>
      </c>
    </row>
    <row r="19" spans="4:39" x14ac:dyDescent="0.2">
      <c r="D19" s="101" t="s">
        <v>2699</v>
      </c>
      <c r="E19" s="101" t="s">
        <v>2707</v>
      </c>
      <c r="F19" s="101" t="s">
        <v>2709</v>
      </c>
      <c r="H19" s="101"/>
      <c r="I19" s="101" t="s">
        <v>348</v>
      </c>
      <c r="K19" s="101"/>
      <c r="L19" s="101" t="s">
        <v>371</v>
      </c>
      <c r="O19" s="103" t="s">
        <v>395</v>
      </c>
      <c r="S19" s="101" t="s">
        <v>742</v>
      </c>
      <c r="T19" s="101" t="s">
        <v>743</v>
      </c>
      <c r="U19" s="101" t="s">
        <v>176</v>
      </c>
      <c r="Y19" s="101" t="s">
        <v>174</v>
      </c>
      <c r="AA19" s="101" t="s">
        <v>2190</v>
      </c>
      <c r="AB19" s="101" t="s">
        <v>2191</v>
      </c>
      <c r="AE19" t="s">
        <v>269</v>
      </c>
      <c r="AG19" t="s">
        <v>268</v>
      </c>
    </row>
    <row r="20" spans="4:39" ht="102" thickBot="1" x14ac:dyDescent="0.25">
      <c r="D20" s="101" t="s">
        <v>2700</v>
      </c>
      <c r="E20" s="101" t="s">
        <v>608</v>
      </c>
      <c r="F20" s="101" t="s">
        <v>2710</v>
      </c>
      <c r="H20" s="101"/>
      <c r="I20" s="101">
        <v>7614</v>
      </c>
      <c r="K20" s="101"/>
      <c r="L20" s="101" t="s">
        <v>372</v>
      </c>
      <c r="O20" s="103" t="s">
        <v>396</v>
      </c>
      <c r="Q20" s="78" t="s">
        <v>2130</v>
      </c>
      <c r="S20" s="101" t="s">
        <v>744</v>
      </c>
      <c r="T20" s="101" t="s">
        <v>745</v>
      </c>
      <c r="U20" s="101" t="s">
        <v>176</v>
      </c>
      <c r="Y20" s="101" t="s">
        <v>175</v>
      </c>
      <c r="AA20" s="101" t="s">
        <v>2192</v>
      </c>
      <c r="AB20" s="101" t="s">
        <v>2193</v>
      </c>
    </row>
    <row r="21" spans="4:39" x14ac:dyDescent="0.2">
      <c r="D21" s="101" t="s">
        <v>2701</v>
      </c>
      <c r="E21" s="101"/>
      <c r="F21" s="101" t="s">
        <v>2711</v>
      </c>
      <c r="H21" s="101"/>
      <c r="I21" s="101">
        <v>7616</v>
      </c>
      <c r="K21" s="101"/>
      <c r="L21" s="101" t="s">
        <v>373</v>
      </c>
      <c r="O21" s="103" t="s">
        <v>397</v>
      </c>
      <c r="Q21" s="137" t="s">
        <v>2131</v>
      </c>
      <c r="S21" s="101" t="s">
        <v>746</v>
      </c>
      <c r="T21" s="101" t="s">
        <v>747</v>
      </c>
      <c r="U21" s="101" t="s">
        <v>176</v>
      </c>
      <c r="Y21" s="101" t="s">
        <v>176</v>
      </c>
      <c r="AA21" s="101" t="s">
        <v>2194</v>
      </c>
      <c r="AB21" s="101" t="s">
        <v>2195</v>
      </c>
      <c r="AE21" t="s">
        <v>2691</v>
      </c>
    </row>
    <row r="22" spans="4:39" x14ac:dyDescent="0.2">
      <c r="D22" s="101" t="s">
        <v>2702</v>
      </c>
      <c r="E22" s="101"/>
      <c r="F22" s="101"/>
      <c r="H22" s="101"/>
      <c r="I22" s="101" t="s">
        <v>349</v>
      </c>
      <c r="K22" s="101"/>
      <c r="L22" s="101" t="s">
        <v>374</v>
      </c>
      <c r="O22" s="103" t="s">
        <v>398</v>
      </c>
      <c r="Q22" s="137" t="s">
        <v>2132</v>
      </c>
      <c r="S22" s="101" t="s">
        <v>748</v>
      </c>
      <c r="T22" s="101" t="s">
        <v>749</v>
      </c>
      <c r="U22" s="101" t="s">
        <v>176</v>
      </c>
      <c r="Y22" s="101" t="s">
        <v>177</v>
      </c>
      <c r="AA22" s="101" t="s">
        <v>2196</v>
      </c>
      <c r="AB22" s="101" t="s">
        <v>2197</v>
      </c>
      <c r="AE22" s="9" t="s">
        <v>270</v>
      </c>
    </row>
    <row r="23" spans="4:39" x14ac:dyDescent="0.2">
      <c r="H23" s="101"/>
      <c r="I23" s="101" t="s">
        <v>350</v>
      </c>
      <c r="K23" s="101"/>
      <c r="L23" s="101" t="s">
        <v>375</v>
      </c>
      <c r="O23" s="103" t="s">
        <v>399</v>
      </c>
      <c r="Q23" s="137" t="s">
        <v>2133</v>
      </c>
      <c r="S23" s="101" t="s">
        <v>750</v>
      </c>
      <c r="T23" s="101" t="s">
        <v>751</v>
      </c>
      <c r="U23" s="101" t="s">
        <v>176</v>
      </c>
      <c r="Y23" s="101" t="s">
        <v>178</v>
      </c>
      <c r="AA23" s="101" t="s">
        <v>2198</v>
      </c>
      <c r="AB23" s="101" t="s">
        <v>2199</v>
      </c>
    </row>
    <row r="24" spans="4:39" x14ac:dyDescent="0.2">
      <c r="H24" s="101"/>
      <c r="I24" s="101" t="s">
        <v>351</v>
      </c>
      <c r="K24" s="101"/>
      <c r="L24" s="101" t="s">
        <v>376</v>
      </c>
      <c r="O24" s="103" t="s">
        <v>400</v>
      </c>
      <c r="Q24" s="137" t="s">
        <v>2134</v>
      </c>
      <c r="S24" s="101" t="s">
        <v>752</v>
      </c>
      <c r="T24" s="101" t="s">
        <v>753</v>
      </c>
      <c r="U24" s="101" t="s">
        <v>176</v>
      </c>
      <c r="Y24" s="101" t="s">
        <v>179</v>
      </c>
      <c r="AA24" s="101" t="s">
        <v>2200</v>
      </c>
      <c r="AB24" s="101" t="s">
        <v>2201</v>
      </c>
      <c r="AE24" t="s">
        <v>271</v>
      </c>
      <c r="AG24" t="s">
        <v>261</v>
      </c>
      <c r="AH24" t="s">
        <v>272</v>
      </c>
      <c r="AI24" t="s">
        <v>273</v>
      </c>
      <c r="AJ24" t="s">
        <v>274</v>
      </c>
      <c r="AK24" t="s">
        <v>275</v>
      </c>
      <c r="AL24" t="s">
        <v>276</v>
      </c>
      <c r="AM24" t="s">
        <v>277</v>
      </c>
    </row>
    <row r="25" spans="4:39" x14ac:dyDescent="0.2">
      <c r="H25" s="101"/>
      <c r="I25" s="101" t="s">
        <v>352</v>
      </c>
      <c r="K25" s="101"/>
      <c r="L25" s="101" t="s">
        <v>377</v>
      </c>
      <c r="O25" s="103" t="s">
        <v>401</v>
      </c>
      <c r="Q25" s="137" t="s">
        <v>2135</v>
      </c>
      <c r="S25" s="101" t="s">
        <v>754</v>
      </c>
      <c r="T25" s="101" t="s">
        <v>755</v>
      </c>
      <c r="U25" s="101" t="s">
        <v>176</v>
      </c>
      <c r="Y25" s="110" t="s">
        <v>340</v>
      </c>
      <c r="AA25" s="101" t="s">
        <v>2202</v>
      </c>
      <c r="AB25" s="101" t="s">
        <v>2203</v>
      </c>
      <c r="AE25" t="s">
        <v>267</v>
      </c>
      <c r="AG25" t="s">
        <v>278</v>
      </c>
      <c r="AH25">
        <v>25.16</v>
      </c>
      <c r="AI25">
        <v>0</v>
      </c>
      <c r="AJ25">
        <v>0</v>
      </c>
      <c r="AK25">
        <v>29248163.265306123</v>
      </c>
      <c r="AL25">
        <v>29248188.425306123</v>
      </c>
    </row>
    <row r="26" spans="4:39" x14ac:dyDescent="0.2">
      <c r="K26" s="101"/>
      <c r="L26" s="101" t="s">
        <v>378</v>
      </c>
      <c r="O26" s="103" t="s">
        <v>402</v>
      </c>
      <c r="S26" s="101" t="s">
        <v>756</v>
      </c>
      <c r="T26" s="101" t="s">
        <v>757</v>
      </c>
      <c r="U26" s="101" t="s">
        <v>176</v>
      </c>
      <c r="Y26" s="110" t="s">
        <v>552</v>
      </c>
      <c r="AA26" s="101" t="s">
        <v>2204</v>
      </c>
      <c r="AB26" s="101" t="s">
        <v>2205</v>
      </c>
      <c r="AE26" t="s">
        <v>269</v>
      </c>
      <c r="AG26" t="s">
        <v>278</v>
      </c>
    </row>
    <row r="27" spans="4:39" x14ac:dyDescent="0.2">
      <c r="K27" s="101"/>
      <c r="L27" s="101" t="s">
        <v>379</v>
      </c>
      <c r="O27" s="103" t="s">
        <v>403</v>
      </c>
      <c r="S27" s="101" t="s">
        <v>758</v>
      </c>
      <c r="T27" s="101" t="s">
        <v>759</v>
      </c>
      <c r="U27" s="101" t="s">
        <v>176</v>
      </c>
      <c r="AA27" s="101" t="s">
        <v>2206</v>
      </c>
      <c r="AB27" s="101" t="s">
        <v>2207</v>
      </c>
    </row>
    <row r="28" spans="4:39" ht="34.5" thickBot="1" x14ac:dyDescent="0.25">
      <c r="D28" s="78" t="s">
        <v>2817</v>
      </c>
      <c r="K28" s="101"/>
      <c r="L28" s="101" t="s">
        <v>380</v>
      </c>
      <c r="O28" s="103" t="s">
        <v>404</v>
      </c>
      <c r="Q28" s="78" t="s">
        <v>2790</v>
      </c>
      <c r="S28" s="101" t="s">
        <v>760</v>
      </c>
      <c r="T28" s="101" t="s">
        <v>761</v>
      </c>
      <c r="U28" s="101" t="s">
        <v>174</v>
      </c>
      <c r="AA28" s="101" t="s">
        <v>2208</v>
      </c>
      <c r="AB28" s="101" t="s">
        <v>2209</v>
      </c>
    </row>
    <row r="29" spans="4:39" x14ac:dyDescent="0.2">
      <c r="D29" s="101">
        <v>2023</v>
      </c>
      <c r="K29" s="101"/>
      <c r="L29" s="101" t="s">
        <v>381</v>
      </c>
      <c r="O29" s="103" t="s">
        <v>405</v>
      </c>
      <c r="Q29" s="137" t="s">
        <v>2725</v>
      </c>
      <c r="S29" s="101" t="s">
        <v>762</v>
      </c>
      <c r="T29" s="101" t="s">
        <v>763</v>
      </c>
      <c r="U29" s="101" t="s">
        <v>174</v>
      </c>
      <c r="AA29" s="101" t="s">
        <v>2210</v>
      </c>
      <c r="AB29" s="101" t="s">
        <v>2211</v>
      </c>
      <c r="AE29" t="s">
        <v>279</v>
      </c>
    </row>
    <row r="30" spans="4:39" x14ac:dyDescent="0.2">
      <c r="D30" s="101">
        <v>2024</v>
      </c>
      <c r="K30" s="101"/>
      <c r="L30" s="101" t="s">
        <v>382</v>
      </c>
      <c r="O30" s="103" t="s">
        <v>406</v>
      </c>
      <c r="Q30" s="137" t="s">
        <v>2789</v>
      </c>
      <c r="S30" s="101" t="s">
        <v>764</v>
      </c>
      <c r="T30" s="101" t="s">
        <v>765</v>
      </c>
      <c r="U30" s="101" t="s">
        <v>174</v>
      </c>
      <c r="AA30" s="101" t="s">
        <v>2212</v>
      </c>
      <c r="AB30" s="101" t="s">
        <v>2213</v>
      </c>
    </row>
    <row r="31" spans="4:39" x14ac:dyDescent="0.2">
      <c r="D31" s="101">
        <v>2025</v>
      </c>
      <c r="K31" s="101"/>
      <c r="L31" s="101" t="s">
        <v>383</v>
      </c>
      <c r="O31" s="103" t="s">
        <v>407</v>
      </c>
      <c r="S31" s="101" t="s">
        <v>766</v>
      </c>
      <c r="T31" s="101" t="s">
        <v>767</v>
      </c>
      <c r="U31" s="101" t="s">
        <v>552</v>
      </c>
      <c r="AA31" s="101" t="s">
        <v>2214</v>
      </c>
      <c r="AB31" s="101" t="s">
        <v>2215</v>
      </c>
      <c r="AE31" t="s">
        <v>280</v>
      </c>
      <c r="AF31" t="s">
        <v>281</v>
      </c>
    </row>
    <row r="32" spans="4:39" x14ac:dyDescent="0.2">
      <c r="D32" s="101">
        <v>2026</v>
      </c>
      <c r="K32" s="101"/>
      <c r="L32" s="101">
        <v>7218</v>
      </c>
      <c r="O32" s="103" t="s">
        <v>408</v>
      </c>
      <c r="S32" s="101" t="s">
        <v>768</v>
      </c>
      <c r="T32" s="101" t="s">
        <v>769</v>
      </c>
      <c r="U32" s="101" t="s">
        <v>552</v>
      </c>
      <c r="AA32" s="101" t="s">
        <v>2216</v>
      </c>
      <c r="AB32" s="101" t="s">
        <v>2217</v>
      </c>
      <c r="AE32" t="s">
        <v>282</v>
      </c>
      <c r="AF32" t="s">
        <v>283</v>
      </c>
    </row>
    <row r="33" spans="4:32" ht="21.95" customHeight="1" thickBot="1" x14ac:dyDescent="0.25">
      <c r="D33" s="101">
        <v>2027</v>
      </c>
      <c r="K33" s="101"/>
      <c r="L33" s="101" t="s">
        <v>384</v>
      </c>
      <c r="O33" s="103" t="s">
        <v>409</v>
      </c>
      <c r="Q33" s="78" t="s">
        <v>2792</v>
      </c>
      <c r="S33" s="131"/>
      <c r="T33" s="101" t="s">
        <v>770</v>
      </c>
      <c r="U33" s="101" t="s">
        <v>552</v>
      </c>
      <c r="AA33" s="101" t="s">
        <v>2218</v>
      </c>
      <c r="AB33" s="101" t="s">
        <v>2219</v>
      </c>
      <c r="AE33" t="s">
        <v>284</v>
      </c>
      <c r="AF33" t="s">
        <v>285</v>
      </c>
    </row>
    <row r="34" spans="4:32" x14ac:dyDescent="0.2">
      <c r="D34" s="101">
        <v>2028</v>
      </c>
      <c r="K34" s="101"/>
      <c r="L34" s="101" t="s">
        <v>385</v>
      </c>
      <c r="O34" s="103" t="s">
        <v>410</v>
      </c>
      <c r="Q34" s="137" t="s">
        <v>2793</v>
      </c>
      <c r="S34" s="101" t="s">
        <v>771</v>
      </c>
      <c r="T34" s="101" t="s">
        <v>772</v>
      </c>
      <c r="U34" s="101" t="s">
        <v>552</v>
      </c>
      <c r="AA34" s="101" t="s">
        <v>2220</v>
      </c>
      <c r="AB34" s="101" t="s">
        <v>2221</v>
      </c>
    </row>
    <row r="35" spans="4:32" x14ac:dyDescent="0.2">
      <c r="D35" s="101">
        <v>2029</v>
      </c>
      <c r="K35" s="101"/>
      <c r="L35" s="101" t="s">
        <v>386</v>
      </c>
      <c r="O35" s="103" t="s">
        <v>411</v>
      </c>
      <c r="Q35" s="137" t="s">
        <v>2794</v>
      </c>
      <c r="S35" s="101" t="s">
        <v>773</v>
      </c>
      <c r="T35" s="101" t="s">
        <v>774</v>
      </c>
      <c r="U35" s="101" t="s">
        <v>173</v>
      </c>
      <c r="AA35" s="101" t="s">
        <v>2222</v>
      </c>
      <c r="AB35" s="101" t="s">
        <v>2223</v>
      </c>
      <c r="AE35" t="s">
        <v>280</v>
      </c>
    </row>
    <row r="36" spans="4:32" x14ac:dyDescent="0.2">
      <c r="D36" s="101">
        <v>2030</v>
      </c>
      <c r="K36" s="101"/>
      <c r="L36" s="101" t="s">
        <v>520</v>
      </c>
      <c r="O36" s="103" t="s">
        <v>412</v>
      </c>
      <c r="Q36" s="137" t="s">
        <v>2795</v>
      </c>
      <c r="S36" s="101" t="s">
        <v>775</v>
      </c>
      <c r="T36" s="101" t="s">
        <v>776</v>
      </c>
      <c r="U36" s="101" t="s">
        <v>173</v>
      </c>
      <c r="AA36" s="101" t="s">
        <v>2224</v>
      </c>
      <c r="AB36" s="101" t="s">
        <v>2225</v>
      </c>
      <c r="AE36" t="s">
        <v>282</v>
      </c>
    </row>
    <row r="37" spans="4:32" x14ac:dyDescent="0.2">
      <c r="K37" s="101"/>
      <c r="L37" s="101" t="s">
        <v>523</v>
      </c>
      <c r="O37" s="103" t="s">
        <v>413</v>
      </c>
      <c r="S37" s="101" t="s">
        <v>777</v>
      </c>
      <c r="T37" s="101" t="s">
        <v>778</v>
      </c>
      <c r="U37" s="101" t="s">
        <v>173</v>
      </c>
      <c r="AA37" s="101" t="s">
        <v>2226</v>
      </c>
      <c r="AB37" s="101" t="s">
        <v>2227</v>
      </c>
      <c r="AE37" t="s">
        <v>284</v>
      </c>
    </row>
    <row r="38" spans="4:32" x14ac:dyDescent="0.2">
      <c r="K38" s="101"/>
      <c r="L38" s="101" t="s">
        <v>524</v>
      </c>
      <c r="O38" s="103" t="s">
        <v>414</v>
      </c>
      <c r="S38" s="101" t="s">
        <v>779</v>
      </c>
      <c r="T38" s="101" t="s">
        <v>780</v>
      </c>
      <c r="U38" s="101" t="s">
        <v>173</v>
      </c>
      <c r="AA38" s="101" t="s">
        <v>2228</v>
      </c>
      <c r="AB38" s="101" t="s">
        <v>2229</v>
      </c>
    </row>
    <row r="39" spans="4:32" x14ac:dyDescent="0.2">
      <c r="K39" s="101"/>
      <c r="L39" s="101">
        <v>7224</v>
      </c>
      <c r="O39" s="103" t="s">
        <v>415</v>
      </c>
      <c r="S39" s="101" t="s">
        <v>781</v>
      </c>
      <c r="T39" s="101" t="s">
        <v>782</v>
      </c>
      <c r="U39" s="101" t="s">
        <v>173</v>
      </c>
      <c r="AA39" s="101" t="s">
        <v>2230</v>
      </c>
      <c r="AB39" s="101" t="s">
        <v>2231</v>
      </c>
    </row>
    <row r="40" spans="4:32" x14ac:dyDescent="0.2">
      <c r="K40" s="101"/>
      <c r="L40" s="101" t="s">
        <v>527</v>
      </c>
      <c r="O40" s="103" t="s">
        <v>416</v>
      </c>
      <c r="S40" s="101" t="s">
        <v>783</v>
      </c>
      <c r="T40" s="101" t="s">
        <v>784</v>
      </c>
      <c r="U40" s="101" t="s">
        <v>173</v>
      </c>
      <c r="AA40" s="101" t="s">
        <v>2232</v>
      </c>
      <c r="AB40" s="101" t="s">
        <v>2233</v>
      </c>
    </row>
    <row r="41" spans="4:32" x14ac:dyDescent="0.2">
      <c r="K41" s="101"/>
      <c r="L41" s="101" t="s">
        <v>528</v>
      </c>
      <c r="O41" s="103" t="s">
        <v>417</v>
      </c>
      <c r="S41" s="101" t="s">
        <v>785</v>
      </c>
      <c r="T41" s="101" t="s">
        <v>786</v>
      </c>
      <c r="U41" s="101" t="s">
        <v>173</v>
      </c>
      <c r="AA41" s="101" t="s">
        <v>2234</v>
      </c>
      <c r="AB41" s="101" t="s">
        <v>2235</v>
      </c>
    </row>
    <row r="42" spans="4:32" x14ac:dyDescent="0.2">
      <c r="K42" s="101"/>
      <c r="L42" s="101" t="s">
        <v>531</v>
      </c>
      <c r="O42" s="103" t="s">
        <v>418</v>
      </c>
      <c r="S42" s="101" t="s">
        <v>787</v>
      </c>
      <c r="T42" s="101" t="s">
        <v>788</v>
      </c>
      <c r="U42" s="101" t="s">
        <v>173</v>
      </c>
      <c r="AA42" s="101" t="s">
        <v>2236</v>
      </c>
      <c r="AB42" s="101" t="s">
        <v>2237</v>
      </c>
    </row>
    <row r="43" spans="4:32" x14ac:dyDescent="0.2">
      <c r="K43" s="101"/>
      <c r="L43" s="101" t="s">
        <v>534</v>
      </c>
      <c r="O43" s="103" t="s">
        <v>419</v>
      </c>
      <c r="S43" s="101" t="s">
        <v>789</v>
      </c>
      <c r="T43" s="101" t="s">
        <v>790</v>
      </c>
      <c r="U43" s="101" t="s">
        <v>173</v>
      </c>
      <c r="AA43" s="101" t="s">
        <v>2238</v>
      </c>
      <c r="AB43" s="101" t="s">
        <v>2239</v>
      </c>
    </row>
    <row r="44" spans="4:32" x14ac:dyDescent="0.2">
      <c r="K44" s="101"/>
      <c r="L44" s="101" t="s">
        <v>536</v>
      </c>
      <c r="O44" s="103" t="s">
        <v>420</v>
      </c>
      <c r="S44" s="101" t="s">
        <v>791</v>
      </c>
      <c r="T44" s="101" t="s">
        <v>792</v>
      </c>
      <c r="U44" s="101" t="s">
        <v>173</v>
      </c>
      <c r="AA44" s="101" t="s">
        <v>2240</v>
      </c>
      <c r="AB44" s="101" t="s">
        <v>2241</v>
      </c>
    </row>
    <row r="45" spans="4:32" x14ac:dyDescent="0.2">
      <c r="K45" s="101"/>
      <c r="L45" s="101" t="s">
        <v>539</v>
      </c>
      <c r="O45" s="103" t="s">
        <v>421</v>
      </c>
      <c r="S45" s="101" t="s">
        <v>793</v>
      </c>
      <c r="T45" s="101" t="s">
        <v>794</v>
      </c>
      <c r="U45" s="101" t="s">
        <v>173</v>
      </c>
      <c r="AA45" s="101" t="s">
        <v>2242</v>
      </c>
      <c r="AB45" s="101" t="s">
        <v>2243</v>
      </c>
    </row>
    <row r="46" spans="4:32" x14ac:dyDescent="0.2">
      <c r="K46" s="101"/>
      <c r="L46" s="101" t="s">
        <v>541</v>
      </c>
      <c r="O46" s="103" t="s">
        <v>422</v>
      </c>
      <c r="S46" s="101" t="s">
        <v>795</v>
      </c>
      <c r="T46" s="101" t="s">
        <v>796</v>
      </c>
      <c r="U46" s="101" t="s">
        <v>173</v>
      </c>
      <c r="AA46" s="101" t="s">
        <v>2244</v>
      </c>
      <c r="AB46" s="101" t="s">
        <v>2245</v>
      </c>
    </row>
    <row r="47" spans="4:32" x14ac:dyDescent="0.2">
      <c r="K47" s="101"/>
      <c r="L47" s="101" t="s">
        <v>543</v>
      </c>
      <c r="O47" s="103" t="s">
        <v>423</v>
      </c>
      <c r="S47" s="101" t="s">
        <v>797</v>
      </c>
      <c r="T47" s="101" t="s">
        <v>798</v>
      </c>
      <c r="U47" s="101" t="s">
        <v>173</v>
      </c>
      <c r="AA47" s="101" t="s">
        <v>204</v>
      </c>
      <c r="AB47" s="101" t="s">
        <v>2246</v>
      </c>
    </row>
    <row r="48" spans="4:32" x14ac:dyDescent="0.2">
      <c r="K48" s="101"/>
      <c r="L48" s="101" t="s">
        <v>545</v>
      </c>
      <c r="O48" s="103" t="s">
        <v>424</v>
      </c>
      <c r="S48" s="101" t="s">
        <v>799</v>
      </c>
      <c r="T48" s="101" t="s">
        <v>800</v>
      </c>
      <c r="U48" s="101" t="s">
        <v>173</v>
      </c>
      <c r="AA48" s="101" t="s">
        <v>2247</v>
      </c>
      <c r="AB48" s="101" t="s">
        <v>2248</v>
      </c>
    </row>
    <row r="49" spans="11:28" x14ac:dyDescent="0.2">
      <c r="K49" s="101"/>
      <c r="L49" s="101" t="s">
        <v>548</v>
      </c>
      <c r="O49" s="103" t="s">
        <v>425</v>
      </c>
      <c r="S49" s="101" t="s">
        <v>801</v>
      </c>
      <c r="T49" s="101" t="s">
        <v>802</v>
      </c>
      <c r="U49" s="101" t="s">
        <v>173</v>
      </c>
      <c r="AA49" s="101" t="s">
        <v>2249</v>
      </c>
      <c r="AB49" s="101" t="s">
        <v>2250</v>
      </c>
    </row>
    <row r="50" spans="11:28" x14ac:dyDescent="0.2">
      <c r="K50" s="101" t="s">
        <v>552</v>
      </c>
      <c r="L50" s="101">
        <v>7205</v>
      </c>
      <c r="O50" s="103" t="s">
        <v>426</v>
      </c>
      <c r="S50" s="101" t="s">
        <v>803</v>
      </c>
      <c r="T50" s="101" t="s">
        <v>804</v>
      </c>
      <c r="U50" s="101" t="s">
        <v>173</v>
      </c>
      <c r="AA50" s="101" t="s">
        <v>2251</v>
      </c>
      <c r="AB50" s="101" t="s">
        <v>2252</v>
      </c>
    </row>
    <row r="51" spans="11:28" x14ac:dyDescent="0.2">
      <c r="K51" s="101"/>
      <c r="L51" s="101">
        <v>7208</v>
      </c>
      <c r="O51" s="103" t="s">
        <v>427</v>
      </c>
      <c r="S51" s="101" t="s">
        <v>805</v>
      </c>
      <c r="T51" s="101" t="s">
        <v>806</v>
      </c>
      <c r="U51" s="101" t="s">
        <v>173</v>
      </c>
      <c r="AA51" s="101" t="s">
        <v>2253</v>
      </c>
      <c r="AB51" s="101" t="s">
        <v>2254</v>
      </c>
    </row>
    <row r="52" spans="11:28" x14ac:dyDescent="0.2">
      <c r="K52" s="101"/>
      <c r="L52" s="101">
        <v>7209</v>
      </c>
      <c r="O52" s="103" t="s">
        <v>428</v>
      </c>
      <c r="S52" s="101" t="s">
        <v>807</v>
      </c>
      <c r="T52" s="101" t="s">
        <v>808</v>
      </c>
      <c r="U52" s="101" t="s">
        <v>173</v>
      </c>
      <c r="AA52" s="101" t="s">
        <v>2255</v>
      </c>
      <c r="AB52" s="101" t="s">
        <v>2256</v>
      </c>
    </row>
    <row r="53" spans="11:28" x14ac:dyDescent="0.2">
      <c r="K53" s="101"/>
      <c r="L53" s="101">
        <v>7210</v>
      </c>
      <c r="O53" s="103" t="s">
        <v>429</v>
      </c>
      <c r="S53" s="101" t="s">
        <v>809</v>
      </c>
      <c r="T53" s="101" t="s">
        <v>810</v>
      </c>
      <c r="U53" s="101" t="s">
        <v>173</v>
      </c>
      <c r="AA53" s="101" t="s">
        <v>2257</v>
      </c>
      <c r="AB53" s="101" t="s">
        <v>2258</v>
      </c>
    </row>
    <row r="54" spans="11:28" x14ac:dyDescent="0.2">
      <c r="K54" s="101"/>
      <c r="L54" s="101">
        <v>7211</v>
      </c>
      <c r="O54" s="103" t="s">
        <v>430</v>
      </c>
      <c r="S54" s="101" t="s">
        <v>811</v>
      </c>
      <c r="T54" s="101" t="s">
        <v>812</v>
      </c>
      <c r="U54" s="101" t="s">
        <v>173</v>
      </c>
      <c r="AA54" s="101" t="s">
        <v>2259</v>
      </c>
      <c r="AB54" s="101" t="s">
        <v>2260</v>
      </c>
    </row>
    <row r="55" spans="11:28" x14ac:dyDescent="0.2">
      <c r="K55" s="101"/>
      <c r="L55" s="101" t="s">
        <v>560</v>
      </c>
      <c r="O55" s="103" t="s">
        <v>431</v>
      </c>
      <c r="S55" s="101" t="s">
        <v>813</v>
      </c>
      <c r="T55" s="101" t="s">
        <v>814</v>
      </c>
      <c r="U55" s="101" t="s">
        <v>173</v>
      </c>
      <c r="AA55" s="101" t="s">
        <v>2261</v>
      </c>
      <c r="AB55" s="101" t="s">
        <v>2262</v>
      </c>
    </row>
    <row r="56" spans="11:28" x14ac:dyDescent="0.2">
      <c r="K56" s="101"/>
      <c r="L56" s="101" t="s">
        <v>563</v>
      </c>
      <c r="O56" s="103" t="s">
        <v>432</v>
      </c>
      <c r="S56" s="101" t="s">
        <v>815</v>
      </c>
      <c r="T56" s="101" t="s">
        <v>816</v>
      </c>
      <c r="U56" s="101" t="s">
        <v>173</v>
      </c>
      <c r="AA56" s="101" t="s">
        <v>2263</v>
      </c>
      <c r="AB56" s="101" t="s">
        <v>2264</v>
      </c>
    </row>
    <row r="57" spans="11:28" x14ac:dyDescent="0.2">
      <c r="K57" s="101"/>
      <c r="L57" s="101" t="s">
        <v>565</v>
      </c>
      <c r="O57" s="103" t="s">
        <v>433</v>
      </c>
      <c r="S57" s="101" t="s">
        <v>817</v>
      </c>
      <c r="T57" s="101" t="s">
        <v>818</v>
      </c>
      <c r="U57" s="101" t="s">
        <v>173</v>
      </c>
      <c r="AA57" s="101" t="s">
        <v>2265</v>
      </c>
      <c r="AB57" s="101" t="s">
        <v>2266</v>
      </c>
    </row>
    <row r="58" spans="11:28" x14ac:dyDescent="0.2">
      <c r="K58" s="101"/>
      <c r="L58" s="101" t="s">
        <v>567</v>
      </c>
      <c r="O58" s="103" t="s">
        <v>434</v>
      </c>
      <c r="S58" s="101" t="s">
        <v>819</v>
      </c>
      <c r="T58" s="101" t="s">
        <v>820</v>
      </c>
      <c r="U58" s="101" t="s">
        <v>173</v>
      </c>
      <c r="AA58" s="101" t="s">
        <v>2267</v>
      </c>
      <c r="AB58" s="101" t="s">
        <v>2268</v>
      </c>
    </row>
    <row r="59" spans="11:28" x14ac:dyDescent="0.2">
      <c r="K59" s="101"/>
      <c r="L59" s="101" t="s">
        <v>570</v>
      </c>
      <c r="O59" s="103" t="s">
        <v>435</v>
      </c>
      <c r="S59" s="101" t="s">
        <v>821</v>
      </c>
      <c r="T59" s="101" t="s">
        <v>822</v>
      </c>
      <c r="U59" s="101" t="s">
        <v>173</v>
      </c>
      <c r="AA59" s="101" t="s">
        <v>2269</v>
      </c>
      <c r="AB59" s="101" t="s">
        <v>2270</v>
      </c>
    </row>
    <row r="60" spans="11:28" x14ac:dyDescent="0.2">
      <c r="K60" s="101"/>
      <c r="L60" s="101" t="s">
        <v>571</v>
      </c>
      <c r="O60" s="103" t="s">
        <v>436</v>
      </c>
      <c r="S60" s="101" t="s">
        <v>823</v>
      </c>
      <c r="T60" s="101" t="s">
        <v>824</v>
      </c>
      <c r="U60" s="101" t="s">
        <v>173</v>
      </c>
      <c r="AA60" s="101" t="s">
        <v>2271</v>
      </c>
      <c r="AB60" s="101" t="s">
        <v>2272</v>
      </c>
    </row>
    <row r="61" spans="11:28" x14ac:dyDescent="0.2">
      <c r="K61" s="101"/>
      <c r="L61" s="101">
        <v>7212</v>
      </c>
      <c r="O61" s="103" t="s">
        <v>437</v>
      </c>
      <c r="S61" s="101" t="s">
        <v>825</v>
      </c>
      <c r="T61" s="101" t="s">
        <v>826</v>
      </c>
      <c r="U61" s="101" t="s">
        <v>552</v>
      </c>
      <c r="AA61" s="101" t="s">
        <v>2273</v>
      </c>
      <c r="AB61" s="101" t="s">
        <v>2274</v>
      </c>
    </row>
    <row r="62" spans="11:28" x14ac:dyDescent="0.2">
      <c r="K62" s="101"/>
      <c r="L62" s="101">
        <v>7213</v>
      </c>
      <c r="O62" s="103" t="s">
        <v>438</v>
      </c>
      <c r="S62" s="101" t="s">
        <v>827</v>
      </c>
      <c r="T62" s="101" t="s">
        <v>828</v>
      </c>
      <c r="U62" s="101" t="s">
        <v>552</v>
      </c>
      <c r="AA62" s="101" t="s">
        <v>2275</v>
      </c>
      <c r="AB62" s="101" t="s">
        <v>2276</v>
      </c>
    </row>
    <row r="63" spans="11:28" x14ac:dyDescent="0.2">
      <c r="K63" s="101"/>
      <c r="L63" s="101">
        <v>7214</v>
      </c>
      <c r="O63" s="103" t="s">
        <v>439</v>
      </c>
      <c r="S63" s="101" t="s">
        <v>829</v>
      </c>
      <c r="T63" s="101" t="s">
        <v>830</v>
      </c>
      <c r="U63" s="101" t="s">
        <v>552</v>
      </c>
      <c r="AA63" s="101" t="s">
        <v>2277</v>
      </c>
      <c r="AB63" s="101" t="s">
        <v>2278</v>
      </c>
    </row>
    <row r="64" spans="11:28" x14ac:dyDescent="0.2">
      <c r="K64" s="101"/>
      <c r="L64" s="101" t="s">
        <v>573</v>
      </c>
      <c r="O64" s="103" t="s">
        <v>440</v>
      </c>
      <c r="S64" s="101" t="s">
        <v>831</v>
      </c>
      <c r="T64" s="101" t="s">
        <v>832</v>
      </c>
      <c r="U64" s="101" t="s">
        <v>552</v>
      </c>
      <c r="AA64" s="101" t="s">
        <v>2279</v>
      </c>
      <c r="AB64" s="101" t="s">
        <v>2280</v>
      </c>
    </row>
    <row r="65" spans="11:28" x14ac:dyDescent="0.2">
      <c r="K65" s="101"/>
      <c r="L65" s="101" t="s">
        <v>574</v>
      </c>
      <c r="O65" s="103" t="s">
        <v>441</v>
      </c>
      <c r="S65" s="101" t="s">
        <v>833</v>
      </c>
      <c r="T65" s="101" t="s">
        <v>834</v>
      </c>
      <c r="U65" s="101" t="s">
        <v>552</v>
      </c>
      <c r="AA65" s="101" t="s">
        <v>2281</v>
      </c>
      <c r="AB65" s="101" t="s">
        <v>2282</v>
      </c>
    </row>
    <row r="66" spans="11:28" x14ac:dyDescent="0.2">
      <c r="K66" s="101"/>
      <c r="L66" s="101" t="s">
        <v>575</v>
      </c>
      <c r="O66" s="103" t="s">
        <v>442</v>
      </c>
      <c r="S66" s="101" t="s">
        <v>835</v>
      </c>
      <c r="T66" s="101" t="s">
        <v>836</v>
      </c>
      <c r="U66" s="101" t="s">
        <v>552</v>
      </c>
      <c r="AA66" s="101" t="s">
        <v>2283</v>
      </c>
      <c r="AB66" s="101" t="s">
        <v>2284</v>
      </c>
    </row>
    <row r="67" spans="11:28" x14ac:dyDescent="0.2">
      <c r="K67" s="101"/>
      <c r="L67" s="101" t="s">
        <v>576</v>
      </c>
      <c r="O67" s="103" t="s">
        <v>443</v>
      </c>
      <c r="S67" s="101" t="s">
        <v>837</v>
      </c>
      <c r="T67" s="101" t="s">
        <v>838</v>
      </c>
      <c r="U67" s="101" t="s">
        <v>552</v>
      </c>
      <c r="AA67" s="101" t="s">
        <v>2285</v>
      </c>
      <c r="AB67" s="101" t="s">
        <v>2286</v>
      </c>
    </row>
    <row r="68" spans="11:28" x14ac:dyDescent="0.2">
      <c r="K68" s="101"/>
      <c r="L68" s="101" t="s">
        <v>577</v>
      </c>
      <c r="O68" s="103" t="s">
        <v>444</v>
      </c>
      <c r="S68" s="101" t="s">
        <v>839</v>
      </c>
      <c r="T68" s="101" t="s">
        <v>840</v>
      </c>
      <c r="U68" s="101" t="s">
        <v>552</v>
      </c>
      <c r="AA68" s="101" t="s">
        <v>2287</v>
      </c>
      <c r="AB68" s="101" t="s">
        <v>2288</v>
      </c>
    </row>
    <row r="69" spans="11:28" x14ac:dyDescent="0.2">
      <c r="K69" s="101"/>
      <c r="L69" s="101">
        <v>7215</v>
      </c>
      <c r="O69" s="103" t="s">
        <v>445</v>
      </c>
      <c r="S69" s="101" t="s">
        <v>841</v>
      </c>
      <c r="T69" s="101" t="s">
        <v>842</v>
      </c>
      <c r="U69" s="101" t="s">
        <v>552</v>
      </c>
      <c r="AA69" s="101" t="s">
        <v>2289</v>
      </c>
      <c r="AB69" s="101" t="s">
        <v>2290</v>
      </c>
    </row>
    <row r="70" spans="11:28" x14ac:dyDescent="0.2">
      <c r="K70" s="101"/>
      <c r="L70" s="101">
        <v>7216</v>
      </c>
      <c r="O70" s="103" t="s">
        <v>446</v>
      </c>
      <c r="S70" s="101" t="s">
        <v>843</v>
      </c>
      <c r="T70" s="101" t="s">
        <v>844</v>
      </c>
      <c r="U70" s="101" t="s">
        <v>552</v>
      </c>
      <c r="AA70" s="101" t="s">
        <v>2291</v>
      </c>
      <c r="AB70" s="101" t="s">
        <v>2292</v>
      </c>
    </row>
    <row r="71" spans="11:28" x14ac:dyDescent="0.2">
      <c r="K71" s="101"/>
      <c r="L71" s="101">
        <v>7217</v>
      </c>
      <c r="O71" s="103" t="s">
        <v>447</v>
      </c>
      <c r="S71" s="101" t="s">
        <v>845</v>
      </c>
      <c r="T71" s="101" t="s">
        <v>846</v>
      </c>
      <c r="U71" s="101" t="s">
        <v>552</v>
      </c>
      <c r="AA71" s="101" t="s">
        <v>2293</v>
      </c>
      <c r="AB71" s="101" t="s">
        <v>2294</v>
      </c>
    </row>
    <row r="72" spans="11:28" x14ac:dyDescent="0.2">
      <c r="K72" s="101"/>
      <c r="L72" s="101" t="s">
        <v>578</v>
      </c>
      <c r="O72" s="103" t="s">
        <v>448</v>
      </c>
      <c r="S72" s="101" t="s">
        <v>847</v>
      </c>
      <c r="T72" s="101" t="s">
        <v>848</v>
      </c>
      <c r="U72" s="101" t="s">
        <v>552</v>
      </c>
      <c r="AA72" s="101" t="s">
        <v>2295</v>
      </c>
      <c r="AB72" s="101" t="s">
        <v>2296</v>
      </c>
    </row>
    <row r="73" spans="11:28" x14ac:dyDescent="0.2">
      <c r="K73" s="101"/>
      <c r="L73" s="101" t="s">
        <v>579</v>
      </c>
      <c r="O73" s="103" t="s">
        <v>449</v>
      </c>
      <c r="S73" s="101" t="s">
        <v>849</v>
      </c>
      <c r="T73" s="101" t="s">
        <v>850</v>
      </c>
      <c r="U73" s="101" t="s">
        <v>552</v>
      </c>
      <c r="AA73" s="101" t="s">
        <v>2297</v>
      </c>
      <c r="AB73" s="101" t="s">
        <v>2298</v>
      </c>
    </row>
    <row r="74" spans="11:28" x14ac:dyDescent="0.2">
      <c r="K74" s="101"/>
      <c r="L74" s="101" t="s">
        <v>580</v>
      </c>
      <c r="O74" s="103" t="s">
        <v>450</v>
      </c>
      <c r="S74" s="101" t="s">
        <v>851</v>
      </c>
      <c r="T74" s="101" t="s">
        <v>852</v>
      </c>
      <c r="U74" s="101" t="s">
        <v>552</v>
      </c>
      <c r="AA74" s="101" t="s">
        <v>2299</v>
      </c>
      <c r="AB74" s="101" t="s">
        <v>2300</v>
      </c>
    </row>
    <row r="75" spans="11:28" x14ac:dyDescent="0.2">
      <c r="K75" s="101"/>
      <c r="L75" s="101" t="s">
        <v>581</v>
      </c>
      <c r="O75" s="103" t="s">
        <v>451</v>
      </c>
      <c r="S75" s="101" t="s">
        <v>853</v>
      </c>
      <c r="T75" s="101" t="s">
        <v>854</v>
      </c>
      <c r="U75" s="101" t="s">
        <v>552</v>
      </c>
      <c r="AA75" s="101" t="s">
        <v>2301</v>
      </c>
      <c r="AB75" s="101" t="s">
        <v>2302</v>
      </c>
    </row>
    <row r="76" spans="11:28" x14ac:dyDescent="0.2">
      <c r="K76" s="101"/>
      <c r="L76" s="101" t="s">
        <v>581</v>
      </c>
      <c r="O76" s="103" t="s">
        <v>452</v>
      </c>
      <c r="S76" s="101" t="s">
        <v>855</v>
      </c>
      <c r="T76" s="101" t="s">
        <v>856</v>
      </c>
      <c r="U76" s="101" t="s">
        <v>552</v>
      </c>
      <c r="AA76" s="101" t="s">
        <v>2303</v>
      </c>
      <c r="AB76" s="101" t="s">
        <v>2304</v>
      </c>
    </row>
    <row r="77" spans="11:28" x14ac:dyDescent="0.2">
      <c r="K77" s="101"/>
      <c r="L77" s="101" t="s">
        <v>582</v>
      </c>
      <c r="O77" s="103" t="s">
        <v>453</v>
      </c>
      <c r="S77" s="101" t="s">
        <v>857</v>
      </c>
      <c r="T77" s="101" t="s">
        <v>858</v>
      </c>
      <c r="U77" s="101" t="s">
        <v>552</v>
      </c>
      <c r="AA77" s="101" t="s">
        <v>2305</v>
      </c>
      <c r="AB77" s="101" t="s">
        <v>2306</v>
      </c>
    </row>
    <row r="78" spans="11:28" x14ac:dyDescent="0.2">
      <c r="K78" s="101"/>
      <c r="L78" s="101" t="s">
        <v>583</v>
      </c>
      <c r="O78" s="103" t="s">
        <v>454</v>
      </c>
      <c r="S78" s="101" t="s">
        <v>859</v>
      </c>
      <c r="T78" s="101" t="s">
        <v>860</v>
      </c>
      <c r="U78" s="101" t="s">
        <v>552</v>
      </c>
      <c r="AA78" s="101" t="s">
        <v>2307</v>
      </c>
      <c r="AB78" s="101" t="s">
        <v>2308</v>
      </c>
    </row>
    <row r="79" spans="11:28" x14ac:dyDescent="0.2">
      <c r="K79" s="101"/>
      <c r="L79" s="101" t="s">
        <v>584</v>
      </c>
      <c r="O79" s="103" t="s">
        <v>455</v>
      </c>
      <c r="S79" s="101" t="s">
        <v>861</v>
      </c>
      <c r="T79" s="101" t="s">
        <v>862</v>
      </c>
      <c r="U79" s="101" t="s">
        <v>552</v>
      </c>
      <c r="AA79" s="101" t="s">
        <v>2309</v>
      </c>
      <c r="AB79" s="101" t="s">
        <v>2310</v>
      </c>
    </row>
    <row r="80" spans="11:28" x14ac:dyDescent="0.2">
      <c r="K80" s="101"/>
      <c r="L80" s="101" t="s">
        <v>585</v>
      </c>
      <c r="O80" s="103" t="s">
        <v>456</v>
      </c>
      <c r="S80" s="101" t="s">
        <v>863</v>
      </c>
      <c r="T80" s="101" t="s">
        <v>864</v>
      </c>
      <c r="U80" s="101" t="s">
        <v>552</v>
      </c>
      <c r="AA80" s="101" t="s">
        <v>2311</v>
      </c>
      <c r="AB80" s="101" t="s">
        <v>2312</v>
      </c>
    </row>
    <row r="81" spans="11:28" x14ac:dyDescent="0.2">
      <c r="K81" s="101"/>
      <c r="L81" s="101" t="s">
        <v>586</v>
      </c>
      <c r="O81" s="103" t="s">
        <v>457</v>
      </c>
      <c r="S81" s="101" t="s">
        <v>865</v>
      </c>
      <c r="T81" s="101" t="s">
        <v>866</v>
      </c>
      <c r="U81" s="101" t="s">
        <v>552</v>
      </c>
      <c r="AA81" s="101" t="s">
        <v>2313</v>
      </c>
      <c r="AB81" s="101" t="s">
        <v>2314</v>
      </c>
    </row>
    <row r="82" spans="11:28" x14ac:dyDescent="0.2">
      <c r="K82" s="101"/>
      <c r="L82" s="101" t="s">
        <v>587</v>
      </c>
      <c r="O82" s="103" t="s">
        <v>458</v>
      </c>
      <c r="S82" s="101" t="s">
        <v>867</v>
      </c>
      <c r="T82" s="101" t="s">
        <v>868</v>
      </c>
      <c r="U82" s="101" t="s">
        <v>552</v>
      </c>
      <c r="AA82" s="101" t="s">
        <v>2315</v>
      </c>
      <c r="AB82" s="101" t="s">
        <v>2316</v>
      </c>
    </row>
    <row r="83" spans="11:28" x14ac:dyDescent="0.2">
      <c r="K83" s="101"/>
      <c r="L83" s="101" t="s">
        <v>588</v>
      </c>
      <c r="O83" s="103" t="s">
        <v>459</v>
      </c>
      <c r="S83" s="101" t="s">
        <v>869</v>
      </c>
      <c r="T83" s="101" t="s">
        <v>870</v>
      </c>
      <c r="U83" s="101" t="s">
        <v>552</v>
      </c>
      <c r="AA83" s="101" t="s">
        <v>2317</v>
      </c>
      <c r="AB83" s="101" t="s">
        <v>2318</v>
      </c>
    </row>
    <row r="84" spans="11:28" x14ac:dyDescent="0.2">
      <c r="K84" s="101"/>
      <c r="L84" s="101" t="s">
        <v>589</v>
      </c>
      <c r="O84" s="103" t="s">
        <v>460</v>
      </c>
      <c r="S84" s="101" t="s">
        <v>871</v>
      </c>
      <c r="T84" s="101" t="s">
        <v>872</v>
      </c>
      <c r="U84" s="101" t="s">
        <v>552</v>
      </c>
      <c r="AA84" s="101" t="s">
        <v>2319</v>
      </c>
      <c r="AB84" s="101" t="s">
        <v>2320</v>
      </c>
    </row>
    <row r="85" spans="11:28" x14ac:dyDescent="0.2">
      <c r="K85" s="101"/>
      <c r="L85" s="101" t="s">
        <v>590</v>
      </c>
      <c r="O85" s="103" t="s">
        <v>461</v>
      </c>
      <c r="S85" s="101" t="s">
        <v>873</v>
      </c>
      <c r="T85" s="101" t="s">
        <v>874</v>
      </c>
      <c r="U85" s="101" t="s">
        <v>552</v>
      </c>
      <c r="AA85" s="101" t="s">
        <v>2321</v>
      </c>
      <c r="AB85" s="101" t="s">
        <v>2322</v>
      </c>
    </row>
    <row r="86" spans="11:28" x14ac:dyDescent="0.2">
      <c r="K86" s="101"/>
      <c r="L86" s="101" t="s">
        <v>591</v>
      </c>
      <c r="O86" s="103" t="s">
        <v>462</v>
      </c>
      <c r="S86" s="101" t="s">
        <v>875</v>
      </c>
      <c r="T86" s="101" t="s">
        <v>876</v>
      </c>
      <c r="U86" s="101" t="s">
        <v>552</v>
      </c>
      <c r="AA86" s="101" t="s">
        <v>2323</v>
      </c>
      <c r="AB86" s="101" t="s">
        <v>2324</v>
      </c>
    </row>
    <row r="87" spans="11:28" x14ac:dyDescent="0.2">
      <c r="K87" s="101"/>
      <c r="L87" s="101" t="s">
        <v>592</v>
      </c>
      <c r="O87" s="103" t="s">
        <v>463</v>
      </c>
      <c r="S87" s="101" t="s">
        <v>877</v>
      </c>
      <c r="T87" s="101" t="s">
        <v>878</v>
      </c>
      <c r="U87" s="101" t="s">
        <v>552</v>
      </c>
      <c r="AA87" s="101" t="s">
        <v>2325</v>
      </c>
      <c r="AB87" s="101" t="s">
        <v>2326</v>
      </c>
    </row>
    <row r="88" spans="11:28" x14ac:dyDescent="0.2">
      <c r="K88" s="101"/>
      <c r="L88" s="101" t="s">
        <v>593</v>
      </c>
      <c r="O88" s="103" t="s">
        <v>464</v>
      </c>
      <c r="S88" s="101" t="s">
        <v>879</v>
      </c>
      <c r="T88" s="101" t="s">
        <v>880</v>
      </c>
      <c r="U88" s="101" t="s">
        <v>552</v>
      </c>
      <c r="AA88" s="101" t="s">
        <v>2327</v>
      </c>
      <c r="AB88" s="101" t="s">
        <v>2328</v>
      </c>
    </row>
    <row r="89" spans="11:28" x14ac:dyDescent="0.2">
      <c r="K89" s="101"/>
      <c r="L89" s="101" t="s">
        <v>594</v>
      </c>
      <c r="O89" s="103" t="s">
        <v>465</v>
      </c>
      <c r="S89" s="101" t="s">
        <v>881</v>
      </c>
      <c r="T89" s="101" t="s">
        <v>882</v>
      </c>
      <c r="U89" s="101" t="s">
        <v>552</v>
      </c>
      <c r="AA89" s="101" t="s">
        <v>2329</v>
      </c>
      <c r="AB89" s="101" t="s">
        <v>2330</v>
      </c>
    </row>
    <row r="90" spans="11:28" x14ac:dyDescent="0.2">
      <c r="K90" s="101"/>
      <c r="L90" s="101" t="s">
        <v>595</v>
      </c>
      <c r="O90" s="103" t="s">
        <v>466</v>
      </c>
      <c r="S90" s="101" t="s">
        <v>883</v>
      </c>
      <c r="T90" s="101" t="s">
        <v>884</v>
      </c>
      <c r="U90" s="101" t="s">
        <v>552</v>
      </c>
      <c r="AA90" s="101" t="s">
        <v>2331</v>
      </c>
      <c r="AB90" s="101" t="s">
        <v>2332</v>
      </c>
    </row>
    <row r="91" spans="11:28" x14ac:dyDescent="0.2">
      <c r="K91" s="101"/>
      <c r="L91" s="101">
        <v>7220</v>
      </c>
      <c r="O91" s="103" t="s">
        <v>467</v>
      </c>
      <c r="S91" s="101" t="s">
        <v>885</v>
      </c>
      <c r="T91" s="101" t="s">
        <v>886</v>
      </c>
      <c r="U91" s="101" t="s">
        <v>552</v>
      </c>
      <c r="AA91" s="101" t="s">
        <v>2333</v>
      </c>
      <c r="AB91" s="101" t="s">
        <v>2334</v>
      </c>
    </row>
    <row r="92" spans="11:28" x14ac:dyDescent="0.2">
      <c r="K92" s="101"/>
      <c r="L92" s="101" t="s">
        <v>596</v>
      </c>
      <c r="O92" s="103" t="s">
        <v>468</v>
      </c>
      <c r="S92" s="101" t="s">
        <v>887</v>
      </c>
      <c r="T92" s="101" t="s">
        <v>888</v>
      </c>
      <c r="U92" s="101" t="s">
        <v>552</v>
      </c>
      <c r="AA92" s="101" t="s">
        <v>2335</v>
      </c>
      <c r="AB92" s="101" t="s">
        <v>2336</v>
      </c>
    </row>
    <row r="93" spans="11:28" x14ac:dyDescent="0.2">
      <c r="K93" s="101"/>
      <c r="L93" s="101" t="s">
        <v>597</v>
      </c>
      <c r="O93" s="103" t="s">
        <v>469</v>
      </c>
      <c r="S93" s="101" t="s">
        <v>889</v>
      </c>
      <c r="T93" s="101" t="s">
        <v>890</v>
      </c>
      <c r="U93" s="101" t="s">
        <v>552</v>
      </c>
      <c r="AA93" s="101" t="s">
        <v>2337</v>
      </c>
      <c r="AB93" s="101" t="s">
        <v>2338</v>
      </c>
    </row>
    <row r="94" spans="11:28" x14ac:dyDescent="0.2">
      <c r="K94" s="101"/>
      <c r="L94" s="101" t="s">
        <v>598</v>
      </c>
      <c r="O94" s="103" t="s">
        <v>470</v>
      </c>
      <c r="S94" s="101" t="s">
        <v>891</v>
      </c>
      <c r="T94" s="101" t="s">
        <v>892</v>
      </c>
      <c r="U94" s="101" t="s">
        <v>552</v>
      </c>
      <c r="AA94" s="101" t="s">
        <v>2339</v>
      </c>
      <c r="AB94" s="101" t="s">
        <v>2340</v>
      </c>
    </row>
    <row r="95" spans="11:28" x14ac:dyDescent="0.2">
      <c r="K95" s="101"/>
      <c r="L95" s="101" t="s">
        <v>599</v>
      </c>
      <c r="O95" s="103" t="s">
        <v>471</v>
      </c>
      <c r="S95" s="101" t="s">
        <v>893</v>
      </c>
      <c r="T95" s="101" t="s">
        <v>894</v>
      </c>
      <c r="U95" s="101" t="s">
        <v>552</v>
      </c>
      <c r="AA95" s="101" t="s">
        <v>2341</v>
      </c>
      <c r="AB95" s="101" t="s">
        <v>2342</v>
      </c>
    </row>
    <row r="96" spans="11:28" x14ac:dyDescent="0.2">
      <c r="K96" s="101"/>
      <c r="L96" s="101">
        <v>7221</v>
      </c>
      <c r="O96" s="103" t="s">
        <v>472</v>
      </c>
      <c r="S96" s="101" t="s">
        <v>895</v>
      </c>
      <c r="T96" s="101" t="s">
        <v>896</v>
      </c>
      <c r="U96" s="101" t="s">
        <v>552</v>
      </c>
      <c r="AA96" s="101" t="s">
        <v>2343</v>
      </c>
      <c r="AB96" s="101" t="s">
        <v>2344</v>
      </c>
    </row>
    <row r="97" spans="11:28" x14ac:dyDescent="0.2">
      <c r="K97" s="101"/>
      <c r="L97" s="101">
        <v>7222</v>
      </c>
      <c r="O97" s="103" t="s">
        <v>473</v>
      </c>
      <c r="S97" s="101" t="s">
        <v>897</v>
      </c>
      <c r="T97" s="101" t="s">
        <v>898</v>
      </c>
      <c r="U97" s="101" t="s">
        <v>552</v>
      </c>
      <c r="AA97" s="101" t="s">
        <v>2345</v>
      </c>
      <c r="AB97" s="101" t="s">
        <v>2346</v>
      </c>
    </row>
    <row r="98" spans="11:28" x14ac:dyDescent="0.2">
      <c r="K98" s="101"/>
      <c r="L98" s="101" t="s">
        <v>601</v>
      </c>
      <c r="O98" s="103" t="s">
        <v>474</v>
      </c>
      <c r="S98" s="101" t="s">
        <v>899</v>
      </c>
      <c r="T98" s="101" t="s">
        <v>900</v>
      </c>
      <c r="U98" s="101" t="s">
        <v>552</v>
      </c>
      <c r="AA98" s="101" t="s">
        <v>2347</v>
      </c>
      <c r="AB98" s="101" t="s">
        <v>2348</v>
      </c>
    </row>
    <row r="99" spans="11:28" x14ac:dyDescent="0.2">
      <c r="K99" s="101"/>
      <c r="L99" s="101" t="s">
        <v>602</v>
      </c>
      <c r="O99" s="103" t="s">
        <v>475</v>
      </c>
      <c r="S99" s="101" t="s">
        <v>901</v>
      </c>
      <c r="T99" s="101" t="s">
        <v>902</v>
      </c>
      <c r="U99" s="101" t="s">
        <v>552</v>
      </c>
      <c r="AA99" s="101" t="s">
        <v>2349</v>
      </c>
      <c r="AB99" s="101" t="s">
        <v>2350</v>
      </c>
    </row>
    <row r="100" spans="11:28" x14ac:dyDescent="0.2">
      <c r="K100" s="101"/>
      <c r="L100" s="101" t="s">
        <v>603</v>
      </c>
      <c r="O100" s="103" t="s">
        <v>476</v>
      </c>
      <c r="S100" s="101" t="s">
        <v>903</v>
      </c>
      <c r="T100" s="101" t="s">
        <v>904</v>
      </c>
      <c r="U100" s="101" t="s">
        <v>552</v>
      </c>
      <c r="AA100" s="101" t="s">
        <v>2351</v>
      </c>
      <c r="AB100" s="101" t="s">
        <v>2352</v>
      </c>
    </row>
    <row r="101" spans="11:28" x14ac:dyDescent="0.2">
      <c r="K101" s="101"/>
      <c r="L101" s="101" t="s">
        <v>605</v>
      </c>
      <c r="O101" s="103" t="s">
        <v>477</v>
      </c>
      <c r="S101" s="101" t="s">
        <v>905</v>
      </c>
      <c r="T101" s="101" t="s">
        <v>906</v>
      </c>
      <c r="U101" s="101" t="s">
        <v>552</v>
      </c>
      <c r="AA101" s="101" t="s">
        <v>2353</v>
      </c>
      <c r="AB101" s="101" t="s">
        <v>2354</v>
      </c>
    </row>
    <row r="102" spans="11:28" x14ac:dyDescent="0.2">
      <c r="K102" s="101"/>
      <c r="L102" s="101" t="s">
        <v>606</v>
      </c>
      <c r="O102" s="103" t="s">
        <v>478</v>
      </c>
      <c r="S102" s="101" t="s">
        <v>907</v>
      </c>
      <c r="T102" s="101" t="s">
        <v>908</v>
      </c>
      <c r="U102" s="101" t="s">
        <v>552</v>
      </c>
      <c r="AA102" s="101" t="s">
        <v>2355</v>
      </c>
      <c r="AB102" s="101" t="s">
        <v>2356</v>
      </c>
    </row>
    <row r="103" spans="11:28" x14ac:dyDescent="0.2">
      <c r="K103" s="101"/>
      <c r="L103" s="101">
        <v>7223</v>
      </c>
      <c r="O103" s="103" t="s">
        <v>479</v>
      </c>
      <c r="S103" s="101" t="s">
        <v>909</v>
      </c>
      <c r="T103" s="101" t="s">
        <v>910</v>
      </c>
      <c r="U103" s="101" t="s">
        <v>552</v>
      </c>
      <c r="AA103" s="101" t="s">
        <v>2357</v>
      </c>
      <c r="AB103" s="101" t="s">
        <v>2358</v>
      </c>
    </row>
    <row r="104" spans="11:28" x14ac:dyDescent="0.2">
      <c r="K104" s="101"/>
      <c r="L104" s="101" t="s">
        <v>609</v>
      </c>
      <c r="O104" s="103" t="s">
        <v>480</v>
      </c>
      <c r="S104" s="101" t="s">
        <v>911</v>
      </c>
      <c r="T104" s="101" t="s">
        <v>912</v>
      </c>
      <c r="U104" s="101" t="s">
        <v>552</v>
      </c>
      <c r="AA104" s="101" t="s">
        <v>2359</v>
      </c>
      <c r="AB104" s="101" t="s">
        <v>2360</v>
      </c>
    </row>
    <row r="105" spans="11:28" x14ac:dyDescent="0.2">
      <c r="K105" s="101"/>
      <c r="L105" s="101">
        <v>7225</v>
      </c>
      <c r="O105" s="103" t="s">
        <v>481</v>
      </c>
      <c r="S105" s="101" t="s">
        <v>913</v>
      </c>
      <c r="T105" s="101" t="s">
        <v>914</v>
      </c>
      <c r="U105" s="101" t="s">
        <v>552</v>
      </c>
      <c r="AA105" s="101" t="s">
        <v>2361</v>
      </c>
      <c r="AB105" s="101" t="s">
        <v>2362</v>
      </c>
    </row>
    <row r="106" spans="11:28" x14ac:dyDescent="0.2">
      <c r="K106" s="101"/>
      <c r="L106" s="101" t="s">
        <v>610</v>
      </c>
      <c r="O106" s="103" t="s">
        <v>482</v>
      </c>
      <c r="S106" s="101" t="s">
        <v>915</v>
      </c>
      <c r="T106" s="101" t="s">
        <v>916</v>
      </c>
      <c r="U106" s="101" t="s">
        <v>552</v>
      </c>
      <c r="AA106" s="101" t="s">
        <v>152</v>
      </c>
      <c r="AB106" s="101" t="s">
        <v>2363</v>
      </c>
    </row>
    <row r="107" spans="11:28" x14ac:dyDescent="0.2">
      <c r="K107" s="101"/>
      <c r="L107" s="101" t="s">
        <v>611</v>
      </c>
      <c r="O107" s="103" t="s">
        <v>483</v>
      </c>
      <c r="S107" s="101" t="s">
        <v>917</v>
      </c>
      <c r="T107" s="101" t="s">
        <v>918</v>
      </c>
      <c r="U107" s="101" t="s">
        <v>552</v>
      </c>
      <c r="AA107" s="101" t="s">
        <v>2364</v>
      </c>
      <c r="AB107" s="101" t="s">
        <v>2365</v>
      </c>
    </row>
    <row r="108" spans="11:28" x14ac:dyDescent="0.2">
      <c r="K108" s="101"/>
      <c r="L108" s="101" t="s">
        <v>612</v>
      </c>
      <c r="O108" s="103" t="s">
        <v>484</v>
      </c>
      <c r="S108" s="101" t="s">
        <v>919</v>
      </c>
      <c r="T108" s="101" t="s">
        <v>920</v>
      </c>
      <c r="U108" s="101" t="s">
        <v>552</v>
      </c>
      <c r="AA108" s="101" t="s">
        <v>2366</v>
      </c>
      <c r="AB108" s="101" t="s">
        <v>2367</v>
      </c>
    </row>
    <row r="109" spans="11:28" x14ac:dyDescent="0.2">
      <c r="K109" s="101"/>
      <c r="L109" s="101" t="s">
        <v>613</v>
      </c>
      <c r="O109" s="103" t="s">
        <v>485</v>
      </c>
      <c r="S109" s="101" t="s">
        <v>921</v>
      </c>
      <c r="T109" s="101" t="s">
        <v>922</v>
      </c>
      <c r="U109" s="101" t="s">
        <v>552</v>
      </c>
      <c r="AA109" s="101" t="s">
        <v>2368</v>
      </c>
      <c r="AB109" s="101" t="s">
        <v>2369</v>
      </c>
    </row>
    <row r="110" spans="11:28" x14ac:dyDescent="0.2">
      <c r="K110" s="101"/>
      <c r="L110" s="101" t="s">
        <v>614</v>
      </c>
      <c r="O110" s="103" t="s">
        <v>486</v>
      </c>
      <c r="S110" s="101" t="s">
        <v>923</v>
      </c>
      <c r="T110" s="101" t="s">
        <v>924</v>
      </c>
      <c r="U110" s="101" t="s">
        <v>552</v>
      </c>
      <c r="AA110" s="101" t="s">
        <v>2370</v>
      </c>
      <c r="AB110" s="101" t="s">
        <v>2371</v>
      </c>
    </row>
    <row r="111" spans="11:28" x14ac:dyDescent="0.2">
      <c r="K111" s="101"/>
      <c r="L111" s="101" t="s">
        <v>615</v>
      </c>
      <c r="O111" s="103" t="s">
        <v>487</v>
      </c>
      <c r="S111" s="101" t="s">
        <v>925</v>
      </c>
      <c r="T111" s="101" t="s">
        <v>926</v>
      </c>
      <c r="U111" s="101" t="s">
        <v>552</v>
      </c>
      <c r="AA111" s="101" t="s">
        <v>2372</v>
      </c>
      <c r="AB111" s="101" t="s">
        <v>2373</v>
      </c>
    </row>
    <row r="112" spans="11:28" x14ac:dyDescent="0.2">
      <c r="K112" s="101"/>
      <c r="L112" s="101" t="s">
        <v>616</v>
      </c>
      <c r="O112" s="103" t="s">
        <v>488</v>
      </c>
      <c r="S112" s="101" t="s">
        <v>927</v>
      </c>
      <c r="T112" s="101" t="s">
        <v>928</v>
      </c>
      <c r="U112" s="101" t="s">
        <v>552</v>
      </c>
      <c r="AA112" s="101" t="s">
        <v>2374</v>
      </c>
      <c r="AB112" s="101" t="s">
        <v>2375</v>
      </c>
    </row>
    <row r="113" spans="11:28" x14ac:dyDescent="0.2">
      <c r="K113" s="101"/>
      <c r="L113" s="101" t="s">
        <v>617</v>
      </c>
      <c r="O113" s="103" t="s">
        <v>489</v>
      </c>
      <c r="S113" s="101" t="s">
        <v>929</v>
      </c>
      <c r="T113" s="101" t="s">
        <v>930</v>
      </c>
      <c r="U113" s="101" t="s">
        <v>552</v>
      </c>
      <c r="AA113" s="101" t="s">
        <v>2376</v>
      </c>
      <c r="AB113" s="101" t="s">
        <v>2377</v>
      </c>
    </row>
    <row r="114" spans="11:28" x14ac:dyDescent="0.2">
      <c r="K114" s="101"/>
      <c r="L114" s="101" t="s">
        <v>618</v>
      </c>
      <c r="O114" s="103" t="s">
        <v>490</v>
      </c>
      <c r="S114" s="101" t="s">
        <v>931</v>
      </c>
      <c r="T114" s="101" t="s">
        <v>932</v>
      </c>
      <c r="U114" s="101" t="s">
        <v>552</v>
      </c>
      <c r="AA114" s="101" t="s">
        <v>2378</v>
      </c>
      <c r="AB114" s="101" t="s">
        <v>2379</v>
      </c>
    </row>
    <row r="115" spans="11:28" x14ac:dyDescent="0.2">
      <c r="K115" s="101"/>
      <c r="L115" s="101">
        <v>7226</v>
      </c>
      <c r="O115" s="103" t="s">
        <v>491</v>
      </c>
      <c r="S115" s="101" t="s">
        <v>933</v>
      </c>
      <c r="T115" s="101" t="s">
        <v>934</v>
      </c>
      <c r="U115" s="101" t="s">
        <v>552</v>
      </c>
      <c r="AA115" s="101" t="s">
        <v>2380</v>
      </c>
      <c r="AB115" s="101" t="s">
        <v>2381</v>
      </c>
    </row>
    <row r="116" spans="11:28" x14ac:dyDescent="0.2">
      <c r="K116" s="101"/>
      <c r="L116" s="101" t="s">
        <v>619</v>
      </c>
      <c r="O116" s="103" t="s">
        <v>492</v>
      </c>
      <c r="S116" s="101" t="s">
        <v>935</v>
      </c>
      <c r="T116" s="101" t="s">
        <v>936</v>
      </c>
      <c r="U116" s="101" t="s">
        <v>552</v>
      </c>
      <c r="AA116" s="101" t="s">
        <v>2382</v>
      </c>
      <c r="AB116" s="101" t="s">
        <v>2383</v>
      </c>
    </row>
    <row r="117" spans="11:28" x14ac:dyDescent="0.2">
      <c r="K117" s="101"/>
      <c r="L117" s="101" t="s">
        <v>620</v>
      </c>
      <c r="O117" s="103" t="s">
        <v>493</v>
      </c>
      <c r="S117" s="101" t="s">
        <v>937</v>
      </c>
      <c r="T117" s="101" t="s">
        <v>938</v>
      </c>
      <c r="U117" s="101" t="s">
        <v>552</v>
      </c>
      <c r="AA117" s="101" t="s">
        <v>2384</v>
      </c>
      <c r="AB117" s="101" t="s">
        <v>2385</v>
      </c>
    </row>
    <row r="118" spans="11:28" x14ac:dyDescent="0.2">
      <c r="K118" s="101"/>
      <c r="L118" s="101" t="s">
        <v>621</v>
      </c>
      <c r="O118" s="103" t="s">
        <v>494</v>
      </c>
      <c r="S118" s="101" t="s">
        <v>939</v>
      </c>
      <c r="T118" s="101" t="s">
        <v>940</v>
      </c>
      <c r="U118" s="101" t="s">
        <v>552</v>
      </c>
      <c r="AA118" s="101" t="s">
        <v>2386</v>
      </c>
      <c r="AB118" s="101" t="s">
        <v>2387</v>
      </c>
    </row>
    <row r="119" spans="11:28" x14ac:dyDescent="0.2">
      <c r="K119" s="101"/>
      <c r="L119" s="101" t="s">
        <v>622</v>
      </c>
      <c r="O119" s="103" t="s">
        <v>495</v>
      </c>
      <c r="S119" s="101" t="s">
        <v>941</v>
      </c>
      <c r="T119" s="101" t="s">
        <v>942</v>
      </c>
      <c r="U119" s="101" t="s">
        <v>552</v>
      </c>
      <c r="AA119" s="101" t="s">
        <v>2388</v>
      </c>
      <c r="AB119" s="101" t="s">
        <v>2389</v>
      </c>
    </row>
    <row r="120" spans="11:28" x14ac:dyDescent="0.2">
      <c r="K120" s="101"/>
      <c r="L120" s="101" t="s">
        <v>623</v>
      </c>
      <c r="O120" s="103" t="s">
        <v>496</v>
      </c>
      <c r="S120" s="101" t="s">
        <v>943</v>
      </c>
      <c r="T120" s="101" t="s">
        <v>944</v>
      </c>
      <c r="U120" s="101" t="s">
        <v>552</v>
      </c>
      <c r="AA120" s="101" t="s">
        <v>2390</v>
      </c>
      <c r="AB120" s="101" t="s">
        <v>2391</v>
      </c>
    </row>
    <row r="121" spans="11:28" x14ac:dyDescent="0.2">
      <c r="K121" s="101"/>
      <c r="L121" s="101" t="s">
        <v>624</v>
      </c>
      <c r="O121" s="103" t="s">
        <v>497</v>
      </c>
      <c r="S121" s="101" t="s">
        <v>945</v>
      </c>
      <c r="T121" s="101" t="s">
        <v>946</v>
      </c>
      <c r="U121" s="101" t="s">
        <v>552</v>
      </c>
      <c r="AA121" s="101" t="s">
        <v>2392</v>
      </c>
      <c r="AB121" s="101" t="s">
        <v>2393</v>
      </c>
    </row>
    <row r="122" spans="11:28" x14ac:dyDescent="0.2">
      <c r="K122" s="101"/>
      <c r="L122" s="101" t="s">
        <v>625</v>
      </c>
      <c r="O122" s="103" t="s">
        <v>498</v>
      </c>
      <c r="S122" s="101" t="s">
        <v>947</v>
      </c>
      <c r="T122" s="101" t="s">
        <v>948</v>
      </c>
      <c r="U122" s="101" t="s">
        <v>552</v>
      </c>
      <c r="AA122" s="101" t="s">
        <v>2394</v>
      </c>
      <c r="AB122" s="101" t="s">
        <v>2395</v>
      </c>
    </row>
    <row r="123" spans="11:28" x14ac:dyDescent="0.2">
      <c r="K123" s="101"/>
      <c r="L123" s="101">
        <v>7227</v>
      </c>
      <c r="O123" s="103" t="s">
        <v>499</v>
      </c>
      <c r="S123" s="101" t="s">
        <v>949</v>
      </c>
      <c r="T123" s="101" t="s">
        <v>950</v>
      </c>
      <c r="U123" s="101" t="s">
        <v>552</v>
      </c>
      <c r="AA123" s="101" t="s">
        <v>2396</v>
      </c>
      <c r="AB123" s="101" t="s">
        <v>2397</v>
      </c>
    </row>
    <row r="124" spans="11:28" x14ac:dyDescent="0.2">
      <c r="K124" s="101"/>
      <c r="L124" s="101">
        <v>7228</v>
      </c>
      <c r="O124" s="103" t="s">
        <v>500</v>
      </c>
      <c r="S124" s="101" t="s">
        <v>951</v>
      </c>
      <c r="T124" s="101" t="s">
        <v>952</v>
      </c>
      <c r="U124" s="101" t="s">
        <v>552</v>
      </c>
      <c r="AA124" s="101" t="s">
        <v>2398</v>
      </c>
      <c r="AB124" s="101" t="s">
        <v>2399</v>
      </c>
    </row>
    <row r="125" spans="11:28" x14ac:dyDescent="0.2">
      <c r="K125" s="101"/>
      <c r="L125" s="101" t="s">
        <v>626</v>
      </c>
      <c r="O125" s="103" t="s">
        <v>501</v>
      </c>
      <c r="S125" s="101" t="s">
        <v>953</v>
      </c>
      <c r="T125" s="101" t="s">
        <v>954</v>
      </c>
      <c r="U125" s="101" t="s">
        <v>552</v>
      </c>
      <c r="AA125" s="101" t="s">
        <v>2400</v>
      </c>
      <c r="AB125" s="101" t="s">
        <v>2401</v>
      </c>
    </row>
    <row r="126" spans="11:28" x14ac:dyDescent="0.2">
      <c r="K126" s="101"/>
      <c r="L126" s="101" t="s">
        <v>627</v>
      </c>
      <c r="O126" s="103" t="s">
        <v>502</v>
      </c>
      <c r="S126" s="101" t="s">
        <v>955</v>
      </c>
      <c r="T126" s="101" t="s">
        <v>956</v>
      </c>
      <c r="U126" s="101" t="s">
        <v>552</v>
      </c>
      <c r="AA126" s="101" t="s">
        <v>2402</v>
      </c>
      <c r="AB126" s="101" t="s">
        <v>2403</v>
      </c>
    </row>
    <row r="127" spans="11:28" x14ac:dyDescent="0.2">
      <c r="K127" s="101"/>
      <c r="L127" s="101" t="s">
        <v>628</v>
      </c>
      <c r="O127" s="103" t="s">
        <v>503</v>
      </c>
      <c r="S127" s="101" t="s">
        <v>957</v>
      </c>
      <c r="T127" s="101" t="s">
        <v>958</v>
      </c>
      <c r="U127" s="101" t="s">
        <v>552</v>
      </c>
      <c r="AA127" s="101" t="s">
        <v>2404</v>
      </c>
      <c r="AB127" s="101" t="s">
        <v>2405</v>
      </c>
    </row>
    <row r="128" spans="11:28" x14ac:dyDescent="0.2">
      <c r="K128" s="101"/>
      <c r="L128" s="101" t="s">
        <v>629</v>
      </c>
      <c r="O128" s="103" t="s">
        <v>504</v>
      </c>
      <c r="S128" s="101" t="s">
        <v>959</v>
      </c>
      <c r="T128" s="101" t="s">
        <v>960</v>
      </c>
      <c r="U128" s="101" t="s">
        <v>552</v>
      </c>
      <c r="AA128" s="101" t="s">
        <v>2406</v>
      </c>
      <c r="AB128" s="101" t="s">
        <v>2407</v>
      </c>
    </row>
    <row r="129" spans="11:28" x14ac:dyDescent="0.2">
      <c r="K129" s="101"/>
      <c r="L129" s="101" t="s">
        <v>630</v>
      </c>
      <c r="O129" s="103" t="s">
        <v>505</v>
      </c>
      <c r="S129" s="101" t="s">
        <v>961</v>
      </c>
      <c r="T129" s="101" t="s">
        <v>962</v>
      </c>
      <c r="U129" s="101" t="s">
        <v>552</v>
      </c>
      <c r="AA129" s="101" t="s">
        <v>2408</v>
      </c>
      <c r="AB129" s="101" t="s">
        <v>2409</v>
      </c>
    </row>
    <row r="130" spans="11:28" x14ac:dyDescent="0.2">
      <c r="K130" s="101"/>
      <c r="L130" s="101" t="s">
        <v>631</v>
      </c>
      <c r="O130" s="103" t="s">
        <v>506</v>
      </c>
      <c r="S130" s="101" t="s">
        <v>963</v>
      </c>
      <c r="T130" s="101" t="s">
        <v>964</v>
      </c>
      <c r="U130" s="101" t="s">
        <v>552</v>
      </c>
      <c r="AA130" s="101" t="s">
        <v>2410</v>
      </c>
      <c r="AB130" s="101" t="s">
        <v>2411</v>
      </c>
    </row>
    <row r="131" spans="11:28" x14ac:dyDescent="0.2">
      <c r="K131" s="101"/>
      <c r="L131" s="101" t="s">
        <v>632</v>
      </c>
      <c r="O131" s="103" t="s">
        <v>507</v>
      </c>
      <c r="S131" s="101" t="s">
        <v>965</v>
      </c>
      <c r="T131" s="101" t="s">
        <v>966</v>
      </c>
      <c r="U131" s="101" t="s">
        <v>552</v>
      </c>
      <c r="AA131" s="101" t="s">
        <v>2412</v>
      </c>
      <c r="AB131" s="101" t="s">
        <v>2413</v>
      </c>
    </row>
    <row r="132" spans="11:28" x14ac:dyDescent="0.2">
      <c r="K132" s="101"/>
      <c r="L132" s="101" t="s">
        <v>633</v>
      </c>
      <c r="O132" s="103" t="s">
        <v>508</v>
      </c>
      <c r="S132" s="101" t="s">
        <v>967</v>
      </c>
      <c r="T132" s="101" t="s">
        <v>968</v>
      </c>
      <c r="U132" s="101" t="s">
        <v>552</v>
      </c>
      <c r="AA132" s="101" t="s">
        <v>2414</v>
      </c>
      <c r="AB132" s="101" t="s">
        <v>2415</v>
      </c>
    </row>
    <row r="133" spans="11:28" x14ac:dyDescent="0.2">
      <c r="K133" s="101"/>
      <c r="L133" s="101" t="s">
        <v>634</v>
      </c>
      <c r="O133" s="103" t="s">
        <v>509</v>
      </c>
      <c r="S133" s="101" t="s">
        <v>969</v>
      </c>
      <c r="T133" s="101" t="s">
        <v>970</v>
      </c>
      <c r="U133" s="101" t="s">
        <v>552</v>
      </c>
      <c r="AA133" s="101" t="s">
        <v>2416</v>
      </c>
      <c r="AB133" s="101" t="s">
        <v>2417</v>
      </c>
    </row>
    <row r="134" spans="11:28" x14ac:dyDescent="0.2">
      <c r="K134" s="101"/>
      <c r="L134" s="101" t="s">
        <v>635</v>
      </c>
      <c r="O134" s="103" t="s">
        <v>510</v>
      </c>
      <c r="S134" s="101" t="s">
        <v>971</v>
      </c>
      <c r="T134" s="101" t="s">
        <v>972</v>
      </c>
      <c r="U134" s="101" t="s">
        <v>552</v>
      </c>
      <c r="AA134" s="101" t="s">
        <v>2418</v>
      </c>
      <c r="AB134" s="101" t="s">
        <v>2419</v>
      </c>
    </row>
    <row r="135" spans="11:28" x14ac:dyDescent="0.2">
      <c r="K135" s="101"/>
      <c r="L135" s="101">
        <v>7229</v>
      </c>
      <c r="O135" s="103" t="s">
        <v>511</v>
      </c>
      <c r="S135" s="101" t="s">
        <v>973</v>
      </c>
      <c r="T135" s="101" t="s">
        <v>974</v>
      </c>
      <c r="U135" s="101" t="s">
        <v>552</v>
      </c>
      <c r="AA135" s="101" t="s">
        <v>2420</v>
      </c>
      <c r="AB135" s="101" t="s">
        <v>2421</v>
      </c>
    </row>
    <row r="136" spans="11:28" x14ac:dyDescent="0.2">
      <c r="K136" s="101"/>
      <c r="L136" s="101">
        <v>7301</v>
      </c>
      <c r="O136" s="103" t="s">
        <v>512</v>
      </c>
      <c r="S136" s="101" t="s">
        <v>975</v>
      </c>
      <c r="T136" s="101" t="s">
        <v>976</v>
      </c>
      <c r="U136" s="101" t="s">
        <v>552</v>
      </c>
      <c r="AA136" s="101" t="s">
        <v>2422</v>
      </c>
      <c r="AB136" s="101" t="s">
        <v>2423</v>
      </c>
    </row>
    <row r="137" spans="11:28" x14ac:dyDescent="0.2">
      <c r="K137" s="101"/>
      <c r="L137" s="101">
        <v>7302</v>
      </c>
      <c r="O137" s="103" t="s">
        <v>513</v>
      </c>
      <c r="S137" s="101" t="s">
        <v>977</v>
      </c>
      <c r="T137" s="101" t="s">
        <v>978</v>
      </c>
      <c r="U137" s="101" t="s">
        <v>552</v>
      </c>
      <c r="AA137" s="101" t="s">
        <v>2424</v>
      </c>
      <c r="AB137" s="101" t="s">
        <v>2425</v>
      </c>
    </row>
    <row r="138" spans="11:28" x14ac:dyDescent="0.2">
      <c r="K138" s="101"/>
      <c r="L138" s="101" t="s">
        <v>636</v>
      </c>
      <c r="O138" s="103" t="s">
        <v>514</v>
      </c>
      <c r="S138" s="101" t="s">
        <v>979</v>
      </c>
      <c r="T138" s="101" t="s">
        <v>980</v>
      </c>
      <c r="U138" s="101" t="s">
        <v>552</v>
      </c>
      <c r="AA138" s="101" t="s">
        <v>2426</v>
      </c>
      <c r="AB138" s="101" t="s">
        <v>2427</v>
      </c>
    </row>
    <row r="139" spans="11:28" x14ac:dyDescent="0.2">
      <c r="K139" s="101"/>
      <c r="L139" s="101">
        <v>7304</v>
      </c>
      <c r="O139" s="103" t="s">
        <v>515</v>
      </c>
      <c r="S139" s="101" t="s">
        <v>981</v>
      </c>
      <c r="T139" s="101" t="s">
        <v>982</v>
      </c>
      <c r="U139" s="101" t="s">
        <v>552</v>
      </c>
      <c r="AA139" s="101" t="s">
        <v>2428</v>
      </c>
      <c r="AB139" s="101" t="s">
        <v>2429</v>
      </c>
    </row>
    <row r="140" spans="11:28" x14ac:dyDescent="0.2">
      <c r="K140" s="101"/>
      <c r="L140" s="101" t="s">
        <v>637</v>
      </c>
      <c r="O140" s="103" t="s">
        <v>516</v>
      </c>
      <c r="S140" s="101" t="s">
        <v>983</v>
      </c>
      <c r="T140" s="101" t="s">
        <v>984</v>
      </c>
      <c r="U140" s="101" t="s">
        <v>552</v>
      </c>
      <c r="AA140" s="101" t="s">
        <v>2430</v>
      </c>
      <c r="AB140" s="101" t="s">
        <v>2431</v>
      </c>
    </row>
    <row r="141" spans="11:28" x14ac:dyDescent="0.2">
      <c r="K141" s="101"/>
      <c r="L141" s="101" t="s">
        <v>638</v>
      </c>
      <c r="O141" s="103" t="s">
        <v>517</v>
      </c>
      <c r="S141" s="101" t="s">
        <v>985</v>
      </c>
      <c r="T141" s="101" t="s">
        <v>986</v>
      </c>
      <c r="U141" s="101" t="s">
        <v>552</v>
      </c>
      <c r="AA141" s="101" t="s">
        <v>2432</v>
      </c>
      <c r="AB141" s="101" t="s">
        <v>2433</v>
      </c>
    </row>
    <row r="142" spans="11:28" x14ac:dyDescent="0.2">
      <c r="K142" s="101"/>
      <c r="L142" s="101" t="s">
        <v>639</v>
      </c>
      <c r="O142" s="103" t="s">
        <v>518</v>
      </c>
      <c r="S142" s="101" t="s">
        <v>987</v>
      </c>
      <c r="T142" s="101" t="s">
        <v>988</v>
      </c>
      <c r="U142" s="101" t="s">
        <v>552</v>
      </c>
      <c r="AA142" s="101" t="s">
        <v>2434</v>
      </c>
      <c r="AB142" s="101" t="s">
        <v>2435</v>
      </c>
    </row>
    <row r="143" spans="11:28" x14ac:dyDescent="0.2">
      <c r="K143" s="101"/>
      <c r="L143" s="101" t="s">
        <v>640</v>
      </c>
      <c r="O143" s="103" t="s">
        <v>519</v>
      </c>
      <c r="S143" s="101" t="s">
        <v>989</v>
      </c>
      <c r="T143" s="101" t="s">
        <v>990</v>
      </c>
      <c r="U143" s="101" t="s">
        <v>552</v>
      </c>
      <c r="AA143" s="101" t="s">
        <v>2436</v>
      </c>
      <c r="AB143" s="101" t="s">
        <v>2437</v>
      </c>
    </row>
    <row r="144" spans="11:28" x14ac:dyDescent="0.2">
      <c r="K144" s="101"/>
      <c r="L144" s="101" t="s">
        <v>641</v>
      </c>
      <c r="O144" s="103" t="s">
        <v>521</v>
      </c>
      <c r="S144" s="101" t="s">
        <v>991</v>
      </c>
      <c r="T144" s="101" t="s">
        <v>992</v>
      </c>
      <c r="U144" s="101" t="s">
        <v>552</v>
      </c>
      <c r="AA144" s="101" t="s">
        <v>2438</v>
      </c>
      <c r="AB144" s="101" t="s">
        <v>2439</v>
      </c>
    </row>
    <row r="145" spans="11:28" x14ac:dyDescent="0.2">
      <c r="K145" s="101"/>
      <c r="L145" s="101" t="s">
        <v>642</v>
      </c>
      <c r="O145" s="103" t="s">
        <v>522</v>
      </c>
      <c r="S145" s="101" t="s">
        <v>993</v>
      </c>
      <c r="T145" s="101" t="s">
        <v>994</v>
      </c>
      <c r="U145" s="101" t="s">
        <v>552</v>
      </c>
      <c r="AA145" s="101" t="s">
        <v>2440</v>
      </c>
      <c r="AB145" s="101" t="s">
        <v>2441</v>
      </c>
    </row>
    <row r="146" spans="11:28" x14ac:dyDescent="0.2">
      <c r="K146" s="101"/>
      <c r="L146" s="101" t="s">
        <v>643</v>
      </c>
      <c r="O146" s="103" t="s">
        <v>525</v>
      </c>
      <c r="S146" s="101" t="s">
        <v>995</v>
      </c>
      <c r="T146" s="101" t="s">
        <v>996</v>
      </c>
      <c r="U146" s="101" t="s">
        <v>552</v>
      </c>
      <c r="AA146" s="101" t="s">
        <v>2442</v>
      </c>
      <c r="AB146" s="101" t="s">
        <v>2443</v>
      </c>
    </row>
    <row r="147" spans="11:28" x14ac:dyDescent="0.2">
      <c r="K147" s="101"/>
      <c r="L147" s="101" t="s">
        <v>644</v>
      </c>
      <c r="O147" s="103" t="s">
        <v>526</v>
      </c>
      <c r="S147" s="101" t="s">
        <v>997</v>
      </c>
      <c r="T147" s="101" t="s">
        <v>998</v>
      </c>
      <c r="U147" s="101" t="s">
        <v>552</v>
      </c>
      <c r="AA147" s="101" t="s">
        <v>2444</v>
      </c>
      <c r="AB147" s="101" t="s">
        <v>2445</v>
      </c>
    </row>
    <row r="148" spans="11:28" x14ac:dyDescent="0.2">
      <c r="K148" s="101"/>
      <c r="L148" s="101" t="s">
        <v>645</v>
      </c>
      <c r="O148" s="103" t="s">
        <v>529</v>
      </c>
      <c r="S148" s="101" t="s">
        <v>999</v>
      </c>
      <c r="T148" s="101" t="s">
        <v>1000</v>
      </c>
      <c r="U148" s="101" t="s">
        <v>552</v>
      </c>
      <c r="AA148" s="101" t="s">
        <v>2446</v>
      </c>
      <c r="AB148" s="101" t="s">
        <v>2447</v>
      </c>
    </row>
    <row r="149" spans="11:28" x14ac:dyDescent="0.2">
      <c r="K149" s="101"/>
      <c r="L149" s="101" t="s">
        <v>646</v>
      </c>
      <c r="O149" s="103" t="s">
        <v>530</v>
      </c>
      <c r="S149" s="101" t="s">
        <v>1001</v>
      </c>
      <c r="T149" s="101" t="s">
        <v>1002</v>
      </c>
      <c r="U149" s="101" t="s">
        <v>552</v>
      </c>
      <c r="AA149" s="101" t="s">
        <v>2448</v>
      </c>
      <c r="AB149" s="101" t="s">
        <v>2449</v>
      </c>
    </row>
    <row r="150" spans="11:28" x14ac:dyDescent="0.2">
      <c r="K150" s="101"/>
      <c r="L150" s="101" t="s">
        <v>647</v>
      </c>
      <c r="O150" s="103" t="s">
        <v>532</v>
      </c>
      <c r="S150" s="101" t="s">
        <v>1003</v>
      </c>
      <c r="T150" s="101" t="s">
        <v>1004</v>
      </c>
      <c r="U150" s="101" t="s">
        <v>552</v>
      </c>
      <c r="AA150" s="101" t="s">
        <v>2450</v>
      </c>
      <c r="AB150" s="101" t="s">
        <v>2451</v>
      </c>
    </row>
    <row r="151" spans="11:28" x14ac:dyDescent="0.2">
      <c r="K151" s="101"/>
      <c r="L151" s="101" t="s">
        <v>648</v>
      </c>
      <c r="O151" s="103" t="s">
        <v>533</v>
      </c>
      <c r="S151" s="101" t="s">
        <v>1005</v>
      </c>
      <c r="T151" s="101" t="s">
        <v>1006</v>
      </c>
      <c r="U151" s="101" t="s">
        <v>552</v>
      </c>
      <c r="AA151" s="101" t="s">
        <v>2452</v>
      </c>
      <c r="AB151" s="101" t="s">
        <v>2453</v>
      </c>
    </row>
    <row r="152" spans="11:28" x14ac:dyDescent="0.2">
      <c r="K152" s="101"/>
      <c r="L152" s="101" t="s">
        <v>649</v>
      </c>
      <c r="O152" s="103" t="s">
        <v>535</v>
      </c>
      <c r="S152" s="101" t="s">
        <v>1007</v>
      </c>
      <c r="T152" s="101" t="s">
        <v>1008</v>
      </c>
      <c r="U152" s="101" t="s">
        <v>552</v>
      </c>
      <c r="AA152" s="101" t="s">
        <v>2454</v>
      </c>
      <c r="AB152" s="101" t="s">
        <v>2455</v>
      </c>
    </row>
    <row r="153" spans="11:28" x14ac:dyDescent="0.2">
      <c r="K153" s="101"/>
      <c r="L153" s="101">
        <v>7305</v>
      </c>
      <c r="O153" s="103" t="s">
        <v>537</v>
      </c>
      <c r="S153" s="101" t="s">
        <v>1009</v>
      </c>
      <c r="T153" s="101" t="s">
        <v>1010</v>
      </c>
      <c r="U153" s="101" t="s">
        <v>552</v>
      </c>
      <c r="AA153" s="101" t="s">
        <v>2456</v>
      </c>
      <c r="AB153" s="101" t="s">
        <v>2457</v>
      </c>
    </row>
    <row r="154" spans="11:28" x14ac:dyDescent="0.2">
      <c r="K154" s="101"/>
      <c r="L154" s="101">
        <v>7306</v>
      </c>
      <c r="O154" s="103" t="s">
        <v>538</v>
      </c>
      <c r="S154" s="101" t="s">
        <v>1011</v>
      </c>
      <c r="T154" s="101" t="s">
        <v>1012</v>
      </c>
      <c r="U154" s="101" t="s">
        <v>552</v>
      </c>
      <c r="AA154" s="101" t="s">
        <v>2458</v>
      </c>
      <c r="AB154" s="101" t="s">
        <v>2459</v>
      </c>
    </row>
    <row r="155" spans="11:28" x14ac:dyDescent="0.2">
      <c r="K155" s="101"/>
      <c r="L155" s="101" t="s">
        <v>650</v>
      </c>
      <c r="O155" s="103" t="s">
        <v>540</v>
      </c>
      <c r="S155" s="101" t="s">
        <v>1013</v>
      </c>
      <c r="T155" s="101" t="s">
        <v>1014</v>
      </c>
      <c r="U155" s="101" t="s">
        <v>552</v>
      </c>
      <c r="AA155" s="101" t="s">
        <v>2460</v>
      </c>
      <c r="AB155" s="101" t="s">
        <v>2461</v>
      </c>
    </row>
    <row r="156" spans="11:28" x14ac:dyDescent="0.2">
      <c r="K156" s="101"/>
      <c r="L156" s="101" t="s">
        <v>651</v>
      </c>
      <c r="O156" s="103" t="s">
        <v>542</v>
      </c>
      <c r="S156" s="101" t="s">
        <v>1015</v>
      </c>
      <c r="T156" s="101" t="s">
        <v>1016</v>
      </c>
      <c r="U156" s="101" t="s">
        <v>552</v>
      </c>
      <c r="AA156" s="101" t="s">
        <v>2462</v>
      </c>
      <c r="AB156" s="101" t="s">
        <v>2463</v>
      </c>
    </row>
    <row r="157" spans="11:28" x14ac:dyDescent="0.2">
      <c r="K157" s="101"/>
      <c r="L157" s="101" t="s">
        <v>652</v>
      </c>
      <c r="O157" s="103" t="s">
        <v>544</v>
      </c>
      <c r="S157" s="101" t="s">
        <v>1017</v>
      </c>
      <c r="T157" s="101" t="s">
        <v>1018</v>
      </c>
      <c r="U157" s="101" t="s">
        <v>552</v>
      </c>
      <c r="AA157" s="101" t="s">
        <v>2464</v>
      </c>
      <c r="AB157" s="101" t="s">
        <v>2465</v>
      </c>
    </row>
    <row r="158" spans="11:28" x14ac:dyDescent="0.2">
      <c r="K158" s="101"/>
      <c r="L158" s="101" t="s">
        <v>653</v>
      </c>
      <c r="O158" s="103" t="s">
        <v>546</v>
      </c>
      <c r="S158" s="101" t="s">
        <v>1019</v>
      </c>
      <c r="T158" s="101" t="s">
        <v>1020</v>
      </c>
      <c r="U158" s="101" t="s">
        <v>552</v>
      </c>
      <c r="AA158" s="101" t="s">
        <v>2466</v>
      </c>
      <c r="AB158" s="101" t="s">
        <v>2467</v>
      </c>
    </row>
    <row r="159" spans="11:28" x14ac:dyDescent="0.2">
      <c r="K159" s="101"/>
      <c r="L159" s="101" t="s">
        <v>654</v>
      </c>
      <c r="O159" s="103" t="s">
        <v>547</v>
      </c>
      <c r="S159" s="101" t="s">
        <v>1021</v>
      </c>
      <c r="T159" s="101" t="s">
        <v>1022</v>
      </c>
      <c r="U159" s="101" t="s">
        <v>552</v>
      </c>
      <c r="AA159" s="101" t="s">
        <v>2468</v>
      </c>
      <c r="AB159" s="101" t="s">
        <v>2469</v>
      </c>
    </row>
    <row r="160" spans="11:28" x14ac:dyDescent="0.2">
      <c r="K160" s="101"/>
      <c r="L160" s="101" t="s">
        <v>655</v>
      </c>
      <c r="O160" s="103" t="s">
        <v>549</v>
      </c>
      <c r="S160" s="101" t="s">
        <v>1023</v>
      </c>
      <c r="T160" s="101" t="s">
        <v>1024</v>
      </c>
      <c r="U160" s="101" t="s">
        <v>552</v>
      </c>
      <c r="AA160" s="101" t="s">
        <v>2470</v>
      </c>
      <c r="AB160" s="101" t="s">
        <v>2471</v>
      </c>
    </row>
    <row r="161" spans="11:28" x14ac:dyDescent="0.2">
      <c r="K161" s="101"/>
      <c r="L161" s="101" t="s">
        <v>656</v>
      </c>
      <c r="O161" s="103" t="s">
        <v>550</v>
      </c>
      <c r="S161" s="101" t="s">
        <v>1025</v>
      </c>
      <c r="T161" s="101" t="s">
        <v>1026</v>
      </c>
      <c r="U161" s="101" t="s">
        <v>552</v>
      </c>
      <c r="AA161" s="101" t="s">
        <v>2472</v>
      </c>
      <c r="AB161" s="101" t="s">
        <v>2473</v>
      </c>
    </row>
    <row r="162" spans="11:28" x14ac:dyDescent="0.2">
      <c r="K162" s="101"/>
      <c r="L162" s="101" t="s">
        <v>657</v>
      </c>
      <c r="O162" s="103" t="s">
        <v>551</v>
      </c>
      <c r="S162" s="101" t="s">
        <v>1027</v>
      </c>
      <c r="T162" s="101" t="s">
        <v>1028</v>
      </c>
      <c r="U162" s="101" t="s">
        <v>552</v>
      </c>
      <c r="AA162" s="101" t="s">
        <v>2474</v>
      </c>
      <c r="AB162" s="101" t="s">
        <v>2475</v>
      </c>
    </row>
    <row r="163" spans="11:28" x14ac:dyDescent="0.2">
      <c r="K163" s="101"/>
      <c r="L163" s="101" t="s">
        <v>658</v>
      </c>
      <c r="O163" s="103" t="s">
        <v>553</v>
      </c>
      <c r="S163" s="101" t="s">
        <v>1029</v>
      </c>
      <c r="T163" s="101" t="s">
        <v>1030</v>
      </c>
      <c r="U163" s="101" t="s">
        <v>552</v>
      </c>
      <c r="AA163" s="101" t="s">
        <v>2476</v>
      </c>
      <c r="AB163" s="101" t="s">
        <v>2477</v>
      </c>
    </row>
    <row r="164" spans="11:28" x14ac:dyDescent="0.2">
      <c r="K164" s="101"/>
      <c r="L164" s="101" t="s">
        <v>659</v>
      </c>
      <c r="O164" s="103" t="s">
        <v>554</v>
      </c>
      <c r="S164" s="101" t="s">
        <v>1031</v>
      </c>
      <c r="T164" s="101" t="s">
        <v>1032</v>
      </c>
      <c r="U164" s="101" t="s">
        <v>552</v>
      </c>
      <c r="AA164" s="101" t="s">
        <v>2478</v>
      </c>
      <c r="AB164" s="101" t="s">
        <v>2479</v>
      </c>
    </row>
    <row r="165" spans="11:28" x14ac:dyDescent="0.2">
      <c r="K165" s="101"/>
      <c r="L165" s="101" t="s">
        <v>660</v>
      </c>
      <c r="O165" s="103" t="s">
        <v>555</v>
      </c>
      <c r="S165" s="101" t="s">
        <v>1033</v>
      </c>
      <c r="T165" s="101" t="s">
        <v>1034</v>
      </c>
      <c r="U165" s="101" t="s">
        <v>552</v>
      </c>
      <c r="AA165" s="101" t="s">
        <v>2480</v>
      </c>
      <c r="AB165" s="101" t="s">
        <v>2481</v>
      </c>
    </row>
    <row r="166" spans="11:28" x14ac:dyDescent="0.2">
      <c r="K166" s="101"/>
      <c r="L166" s="101" t="s">
        <v>661</v>
      </c>
      <c r="O166" s="103" t="s">
        <v>556</v>
      </c>
      <c r="S166" s="101" t="s">
        <v>1035</v>
      </c>
      <c r="T166" s="101" t="s">
        <v>1036</v>
      </c>
      <c r="U166" s="101" t="s">
        <v>552</v>
      </c>
      <c r="AA166" s="101" t="s">
        <v>2482</v>
      </c>
      <c r="AB166" s="101" t="s">
        <v>2483</v>
      </c>
    </row>
    <row r="167" spans="11:28" x14ac:dyDescent="0.2">
      <c r="K167" s="101"/>
      <c r="L167" s="101" t="s">
        <v>662</v>
      </c>
      <c r="O167" s="103" t="s">
        <v>557</v>
      </c>
      <c r="S167" s="101" t="s">
        <v>1037</v>
      </c>
      <c r="T167" s="101" t="s">
        <v>1038</v>
      </c>
      <c r="U167" s="101" t="s">
        <v>552</v>
      </c>
      <c r="AA167" s="101" t="s">
        <v>2484</v>
      </c>
      <c r="AB167" s="101" t="s">
        <v>2485</v>
      </c>
    </row>
    <row r="168" spans="11:28" x14ac:dyDescent="0.2">
      <c r="K168" s="101"/>
      <c r="L168" s="101" t="s">
        <v>663</v>
      </c>
      <c r="O168" s="103" t="s">
        <v>558</v>
      </c>
      <c r="S168" s="101" t="s">
        <v>1039</v>
      </c>
      <c r="T168" s="101" t="s">
        <v>1040</v>
      </c>
      <c r="U168" s="101" t="s">
        <v>552</v>
      </c>
      <c r="AA168" s="101" t="s">
        <v>2486</v>
      </c>
      <c r="AB168" s="101" t="s">
        <v>2487</v>
      </c>
    </row>
    <row r="169" spans="11:28" x14ac:dyDescent="0.2">
      <c r="K169" s="101"/>
      <c r="L169" s="101" t="s">
        <v>664</v>
      </c>
      <c r="O169" s="103" t="s">
        <v>559</v>
      </c>
      <c r="S169" s="101" t="s">
        <v>1041</v>
      </c>
      <c r="T169" s="101" t="s">
        <v>1042</v>
      </c>
      <c r="U169" s="101" t="s">
        <v>552</v>
      </c>
      <c r="AA169" s="101" t="s">
        <v>2488</v>
      </c>
      <c r="AB169" s="101" t="s">
        <v>2489</v>
      </c>
    </row>
    <row r="170" spans="11:28" x14ac:dyDescent="0.2">
      <c r="K170" s="101"/>
      <c r="L170" s="101" t="s">
        <v>665</v>
      </c>
      <c r="O170" s="103" t="s">
        <v>561</v>
      </c>
      <c r="S170" s="101" t="s">
        <v>1043</v>
      </c>
      <c r="T170" s="101" t="s">
        <v>1044</v>
      </c>
      <c r="U170" s="101" t="s">
        <v>552</v>
      </c>
      <c r="AA170" s="101" t="s">
        <v>2490</v>
      </c>
      <c r="AB170" s="101" t="s">
        <v>2491</v>
      </c>
    </row>
    <row r="171" spans="11:28" x14ac:dyDescent="0.2">
      <c r="K171" s="101"/>
      <c r="L171" s="101" t="s">
        <v>666</v>
      </c>
      <c r="O171" s="103" t="s">
        <v>562</v>
      </c>
      <c r="S171" s="101" t="s">
        <v>1045</v>
      </c>
      <c r="T171" s="101" t="s">
        <v>1046</v>
      </c>
      <c r="U171" s="101" t="s">
        <v>552</v>
      </c>
      <c r="AA171" s="101" t="s">
        <v>2492</v>
      </c>
      <c r="AB171" s="101" t="s">
        <v>2493</v>
      </c>
    </row>
    <row r="172" spans="11:28" x14ac:dyDescent="0.2">
      <c r="K172" s="101"/>
      <c r="L172" s="101" t="s">
        <v>667</v>
      </c>
      <c r="O172" s="103" t="s">
        <v>564</v>
      </c>
      <c r="S172" s="101" t="s">
        <v>1047</v>
      </c>
      <c r="T172" s="101" t="s">
        <v>1048</v>
      </c>
      <c r="U172" s="101" t="s">
        <v>552</v>
      </c>
      <c r="AA172" s="101" t="s">
        <v>2494</v>
      </c>
      <c r="AB172" s="101" t="s">
        <v>2495</v>
      </c>
    </row>
    <row r="173" spans="11:28" x14ac:dyDescent="0.2">
      <c r="K173" s="101"/>
      <c r="L173" s="101" t="s">
        <v>668</v>
      </c>
      <c r="O173" s="103" t="s">
        <v>566</v>
      </c>
      <c r="S173" s="101" t="s">
        <v>1049</v>
      </c>
      <c r="T173" s="101" t="s">
        <v>1050</v>
      </c>
      <c r="U173" s="101" t="s">
        <v>552</v>
      </c>
      <c r="AA173" s="101" t="s">
        <v>2496</v>
      </c>
      <c r="AB173" s="101" t="s">
        <v>2497</v>
      </c>
    </row>
    <row r="174" spans="11:28" x14ac:dyDescent="0.2">
      <c r="K174" s="101"/>
      <c r="L174" s="101" t="s">
        <v>669</v>
      </c>
      <c r="O174" s="103" t="s">
        <v>568</v>
      </c>
      <c r="S174" s="101" t="s">
        <v>1051</v>
      </c>
      <c r="T174" s="101" t="s">
        <v>1052</v>
      </c>
      <c r="U174" s="101" t="s">
        <v>552</v>
      </c>
      <c r="AA174" s="101" t="s">
        <v>2498</v>
      </c>
      <c r="AB174" s="101" t="s">
        <v>2499</v>
      </c>
    </row>
    <row r="175" spans="11:28" x14ac:dyDescent="0.2">
      <c r="K175" s="101"/>
      <c r="L175" s="101" t="s">
        <v>670</v>
      </c>
      <c r="O175" s="103" t="s">
        <v>569</v>
      </c>
      <c r="S175" s="101" t="s">
        <v>1053</v>
      </c>
      <c r="T175" s="101" t="s">
        <v>1054</v>
      </c>
      <c r="U175" s="101" t="s">
        <v>552</v>
      </c>
      <c r="AA175" s="101" t="s">
        <v>2500</v>
      </c>
      <c r="AB175" s="101" t="s">
        <v>2501</v>
      </c>
    </row>
    <row r="176" spans="11:28" x14ac:dyDescent="0.2">
      <c r="K176" s="101"/>
      <c r="L176" s="101" t="s">
        <v>671</v>
      </c>
      <c r="O176" s="103" t="s">
        <v>572</v>
      </c>
      <c r="S176" s="101" t="s">
        <v>1055</v>
      </c>
      <c r="T176" s="101" t="s">
        <v>1056</v>
      </c>
      <c r="U176" s="101" t="s">
        <v>552</v>
      </c>
      <c r="AA176" s="101" t="s">
        <v>2502</v>
      </c>
      <c r="AB176" s="101" t="s">
        <v>2503</v>
      </c>
    </row>
    <row r="177" spans="11:28" x14ac:dyDescent="0.2">
      <c r="K177" s="101"/>
      <c r="L177" s="101">
        <v>7307</v>
      </c>
      <c r="S177" s="101" t="s">
        <v>1057</v>
      </c>
      <c r="T177" s="101" t="s">
        <v>1058</v>
      </c>
      <c r="U177" s="101" t="s">
        <v>552</v>
      </c>
      <c r="AA177" s="101" t="s">
        <v>2504</v>
      </c>
      <c r="AB177" s="101" t="s">
        <v>2505</v>
      </c>
    </row>
    <row r="178" spans="11:28" x14ac:dyDescent="0.2">
      <c r="K178" s="101"/>
      <c r="L178" s="101" t="s">
        <v>672</v>
      </c>
      <c r="S178" s="101" t="s">
        <v>1059</v>
      </c>
      <c r="T178" s="101" t="s">
        <v>1060</v>
      </c>
      <c r="U178" s="101" t="s">
        <v>552</v>
      </c>
      <c r="AA178" s="101" t="s">
        <v>2506</v>
      </c>
      <c r="AB178" s="101" t="s">
        <v>2507</v>
      </c>
    </row>
    <row r="179" spans="11:28" x14ac:dyDescent="0.2">
      <c r="K179" s="101"/>
      <c r="L179" s="101" t="s">
        <v>673</v>
      </c>
      <c r="S179" s="101" t="s">
        <v>1061</v>
      </c>
      <c r="T179" s="101" t="s">
        <v>1062</v>
      </c>
      <c r="U179" s="101" t="s">
        <v>552</v>
      </c>
      <c r="AA179" s="101" t="s">
        <v>2508</v>
      </c>
      <c r="AB179" s="101" t="s">
        <v>2509</v>
      </c>
    </row>
    <row r="180" spans="11:28" x14ac:dyDescent="0.2">
      <c r="K180" s="101"/>
      <c r="L180" s="101" t="s">
        <v>674</v>
      </c>
      <c r="S180" s="101" t="s">
        <v>1063</v>
      </c>
      <c r="T180" s="101" t="s">
        <v>1064</v>
      </c>
      <c r="U180" s="101" t="s">
        <v>552</v>
      </c>
      <c r="AA180" s="101" t="s">
        <v>2510</v>
      </c>
      <c r="AB180" s="101" t="s">
        <v>2511</v>
      </c>
    </row>
    <row r="181" spans="11:28" x14ac:dyDescent="0.2">
      <c r="K181" s="101"/>
      <c r="L181" s="101" t="s">
        <v>675</v>
      </c>
      <c r="S181" s="101" t="s">
        <v>1065</v>
      </c>
      <c r="T181" s="101" t="s">
        <v>1066</v>
      </c>
      <c r="U181" s="101" t="s">
        <v>552</v>
      </c>
      <c r="AA181" s="101" t="s">
        <v>2512</v>
      </c>
      <c r="AB181" s="101" t="s">
        <v>2513</v>
      </c>
    </row>
    <row r="182" spans="11:28" x14ac:dyDescent="0.2">
      <c r="K182" s="101"/>
      <c r="L182" s="101" t="s">
        <v>676</v>
      </c>
      <c r="S182" s="101" t="s">
        <v>1067</v>
      </c>
      <c r="T182" s="101" t="s">
        <v>1068</v>
      </c>
      <c r="U182" s="101" t="s">
        <v>552</v>
      </c>
      <c r="AA182" s="101" t="s">
        <v>2514</v>
      </c>
      <c r="AB182" s="101" t="s">
        <v>2515</v>
      </c>
    </row>
    <row r="183" spans="11:28" x14ac:dyDescent="0.2">
      <c r="K183" s="101"/>
      <c r="L183" s="101" t="s">
        <v>677</v>
      </c>
      <c r="S183" s="101" t="s">
        <v>1069</v>
      </c>
      <c r="T183" s="101" t="s">
        <v>1070</v>
      </c>
      <c r="U183" s="101" t="s">
        <v>552</v>
      </c>
      <c r="AA183" s="101" t="s">
        <v>2516</v>
      </c>
      <c r="AB183" s="101" t="s">
        <v>2517</v>
      </c>
    </row>
    <row r="184" spans="11:28" x14ac:dyDescent="0.2">
      <c r="K184" s="101"/>
      <c r="L184" s="101" t="s">
        <v>678</v>
      </c>
      <c r="S184" s="101" t="s">
        <v>1071</v>
      </c>
      <c r="T184" s="101" t="s">
        <v>1072</v>
      </c>
      <c r="U184" s="101" t="s">
        <v>552</v>
      </c>
      <c r="AA184" s="101" t="s">
        <v>2518</v>
      </c>
      <c r="AB184" s="101" t="s">
        <v>2519</v>
      </c>
    </row>
    <row r="185" spans="11:28" x14ac:dyDescent="0.2">
      <c r="K185" s="101"/>
      <c r="L185" s="101" t="s">
        <v>679</v>
      </c>
      <c r="S185" s="101" t="s">
        <v>1073</v>
      </c>
      <c r="T185" s="101" t="s">
        <v>1074</v>
      </c>
      <c r="U185" s="101" t="s">
        <v>552</v>
      </c>
      <c r="AA185" s="101" t="s">
        <v>2520</v>
      </c>
      <c r="AB185" s="101" t="s">
        <v>2521</v>
      </c>
    </row>
    <row r="186" spans="11:28" x14ac:dyDescent="0.2">
      <c r="K186" s="101"/>
      <c r="L186" s="101" t="s">
        <v>680</v>
      </c>
      <c r="S186" s="101" t="s">
        <v>1075</v>
      </c>
      <c r="T186" s="101" t="s">
        <v>1076</v>
      </c>
      <c r="U186" s="101" t="s">
        <v>552</v>
      </c>
      <c r="AA186" s="101" t="s">
        <v>2522</v>
      </c>
      <c r="AB186" s="101" t="s">
        <v>2523</v>
      </c>
    </row>
    <row r="187" spans="11:28" x14ac:dyDescent="0.2">
      <c r="K187" s="101"/>
      <c r="L187" s="101" t="s">
        <v>681</v>
      </c>
      <c r="S187" s="101" t="s">
        <v>1077</v>
      </c>
      <c r="T187" s="101" t="s">
        <v>1078</v>
      </c>
      <c r="U187" s="101" t="s">
        <v>552</v>
      </c>
      <c r="AA187" s="101" t="s">
        <v>2524</v>
      </c>
      <c r="AB187" s="101" t="s">
        <v>2525</v>
      </c>
    </row>
    <row r="188" spans="11:28" x14ac:dyDescent="0.2">
      <c r="K188" s="101"/>
      <c r="L188" s="101" t="s">
        <v>682</v>
      </c>
      <c r="S188" s="101" t="s">
        <v>1079</v>
      </c>
      <c r="T188" s="101" t="s">
        <v>1080</v>
      </c>
      <c r="U188" s="101" t="s">
        <v>552</v>
      </c>
      <c r="AA188" s="101" t="s">
        <v>2526</v>
      </c>
      <c r="AB188" s="101" t="s">
        <v>2527</v>
      </c>
    </row>
    <row r="189" spans="11:28" x14ac:dyDescent="0.2">
      <c r="K189" s="101"/>
      <c r="L189" s="101">
        <v>7308</v>
      </c>
      <c r="S189" s="101" t="s">
        <v>1081</v>
      </c>
      <c r="T189" s="101" t="s">
        <v>1082</v>
      </c>
      <c r="U189" s="101" t="s">
        <v>552</v>
      </c>
      <c r="AA189" s="101" t="s">
        <v>2528</v>
      </c>
      <c r="AB189" s="101" t="s">
        <v>2529</v>
      </c>
    </row>
    <row r="190" spans="11:28" x14ac:dyDescent="0.2">
      <c r="K190" s="101"/>
      <c r="L190" s="101">
        <v>7309</v>
      </c>
      <c r="S190" s="101" t="s">
        <v>1083</v>
      </c>
      <c r="T190" s="101" t="s">
        <v>1084</v>
      </c>
      <c r="U190" s="101" t="s">
        <v>552</v>
      </c>
      <c r="AA190" s="101" t="s">
        <v>2530</v>
      </c>
      <c r="AB190" s="101" t="s">
        <v>2531</v>
      </c>
    </row>
    <row r="191" spans="11:28" x14ac:dyDescent="0.2">
      <c r="K191" s="101"/>
      <c r="L191" s="101">
        <v>7310</v>
      </c>
      <c r="S191" s="101" t="s">
        <v>1085</v>
      </c>
      <c r="T191" s="101" t="s">
        <v>1086</v>
      </c>
      <c r="U191" s="101" t="s">
        <v>552</v>
      </c>
      <c r="AA191" s="101" t="s">
        <v>2532</v>
      </c>
      <c r="AB191" s="101" t="s">
        <v>2533</v>
      </c>
    </row>
    <row r="192" spans="11:28" x14ac:dyDescent="0.2">
      <c r="K192" s="101"/>
      <c r="L192" s="101" t="s">
        <v>683</v>
      </c>
      <c r="S192" s="101" t="s">
        <v>1087</v>
      </c>
      <c r="T192" s="101" t="s">
        <v>1088</v>
      </c>
      <c r="U192" s="101" t="s">
        <v>552</v>
      </c>
      <c r="AA192" s="101" t="s">
        <v>2534</v>
      </c>
      <c r="AB192" s="101" t="s">
        <v>2535</v>
      </c>
    </row>
    <row r="193" spans="11:28" x14ac:dyDescent="0.2">
      <c r="K193" s="101"/>
      <c r="L193" s="101">
        <v>7318</v>
      </c>
      <c r="S193" s="101" t="s">
        <v>1089</v>
      </c>
      <c r="T193" s="101" t="s">
        <v>1090</v>
      </c>
      <c r="U193" s="101" t="s">
        <v>552</v>
      </c>
      <c r="AA193" s="101" t="s">
        <v>2536</v>
      </c>
      <c r="AB193" s="101" t="s">
        <v>2537</v>
      </c>
    </row>
    <row r="194" spans="11:28" x14ac:dyDescent="0.2">
      <c r="K194" s="101"/>
      <c r="L194" s="101" t="s">
        <v>684</v>
      </c>
      <c r="S194" s="101" t="s">
        <v>1091</v>
      </c>
      <c r="T194" s="101" t="s">
        <v>1092</v>
      </c>
      <c r="U194" s="101" t="s">
        <v>552</v>
      </c>
      <c r="AA194" s="101" t="s">
        <v>2538</v>
      </c>
      <c r="AB194" s="101" t="s">
        <v>2539</v>
      </c>
    </row>
    <row r="195" spans="11:28" x14ac:dyDescent="0.2">
      <c r="K195" s="101"/>
      <c r="L195" s="101" t="s">
        <v>685</v>
      </c>
      <c r="S195" s="101" t="s">
        <v>1093</v>
      </c>
      <c r="T195" s="101" t="s">
        <v>1094</v>
      </c>
      <c r="U195" s="101" t="s">
        <v>552</v>
      </c>
      <c r="AA195" s="101" t="s">
        <v>2540</v>
      </c>
      <c r="AB195" s="101" t="s">
        <v>2541</v>
      </c>
    </row>
    <row r="196" spans="11:28" x14ac:dyDescent="0.2">
      <c r="K196" s="101"/>
      <c r="L196" s="101" t="s">
        <v>686</v>
      </c>
      <c r="S196" s="101" t="s">
        <v>1095</v>
      </c>
      <c r="T196" s="101" t="s">
        <v>1096</v>
      </c>
      <c r="U196" s="101" t="s">
        <v>552</v>
      </c>
      <c r="AA196" s="101" t="s">
        <v>2542</v>
      </c>
      <c r="AB196" s="101" t="s">
        <v>2543</v>
      </c>
    </row>
    <row r="197" spans="11:28" x14ac:dyDescent="0.2">
      <c r="K197" s="101"/>
      <c r="L197" s="101" t="s">
        <v>687</v>
      </c>
      <c r="S197" s="101" t="s">
        <v>1097</v>
      </c>
      <c r="T197" s="101" t="s">
        <v>1098</v>
      </c>
      <c r="U197" s="101" t="s">
        <v>552</v>
      </c>
      <c r="AA197" s="101" t="s">
        <v>2544</v>
      </c>
      <c r="AB197" s="101" t="s">
        <v>2545</v>
      </c>
    </row>
    <row r="198" spans="11:28" x14ac:dyDescent="0.2">
      <c r="K198" s="101"/>
      <c r="L198" s="101" t="s">
        <v>688</v>
      </c>
      <c r="S198" s="101" t="s">
        <v>1099</v>
      </c>
      <c r="T198" s="101" t="s">
        <v>1100</v>
      </c>
      <c r="U198" s="101" t="s">
        <v>552</v>
      </c>
      <c r="AA198" s="101" t="s">
        <v>2546</v>
      </c>
      <c r="AB198" s="101" t="s">
        <v>2547</v>
      </c>
    </row>
    <row r="199" spans="11:28" x14ac:dyDescent="0.2">
      <c r="K199" s="101"/>
      <c r="L199" s="101" t="s">
        <v>689</v>
      </c>
      <c r="S199" s="101" t="s">
        <v>1101</v>
      </c>
      <c r="T199" s="101" t="s">
        <v>1102</v>
      </c>
      <c r="U199" s="101" t="s">
        <v>552</v>
      </c>
      <c r="AA199" s="101" t="s">
        <v>2548</v>
      </c>
      <c r="AB199" s="101" t="s">
        <v>2549</v>
      </c>
    </row>
    <row r="200" spans="11:28" x14ac:dyDescent="0.2">
      <c r="K200" s="101"/>
      <c r="L200" s="101" t="s">
        <v>690</v>
      </c>
      <c r="S200" s="101" t="s">
        <v>1103</v>
      </c>
      <c r="T200" s="101" t="s">
        <v>1104</v>
      </c>
      <c r="U200" s="101" t="s">
        <v>552</v>
      </c>
      <c r="AA200" s="101" t="s">
        <v>2550</v>
      </c>
      <c r="AB200" s="101" t="s">
        <v>2551</v>
      </c>
    </row>
    <row r="201" spans="11:28" x14ac:dyDescent="0.2">
      <c r="K201" s="101"/>
      <c r="L201" s="101" t="s">
        <v>691</v>
      </c>
      <c r="S201" s="101" t="s">
        <v>1105</v>
      </c>
      <c r="T201" s="101" t="s">
        <v>1106</v>
      </c>
      <c r="U201" s="101" t="s">
        <v>552</v>
      </c>
      <c r="AA201" s="101" t="s">
        <v>2552</v>
      </c>
      <c r="AB201" s="101" t="s">
        <v>2553</v>
      </c>
    </row>
    <row r="202" spans="11:28" x14ac:dyDescent="0.2">
      <c r="K202" s="101"/>
      <c r="L202" s="101" t="s">
        <v>692</v>
      </c>
      <c r="S202" s="101" t="s">
        <v>1107</v>
      </c>
      <c r="T202" s="101" t="s">
        <v>1108</v>
      </c>
      <c r="U202" s="101" t="s">
        <v>552</v>
      </c>
      <c r="AA202" s="101" t="s">
        <v>2554</v>
      </c>
      <c r="AB202" s="101" t="s">
        <v>2555</v>
      </c>
    </row>
    <row r="203" spans="11:28" x14ac:dyDescent="0.2">
      <c r="K203" s="101"/>
      <c r="L203" s="101" t="s">
        <v>693</v>
      </c>
      <c r="S203" s="101" t="s">
        <v>1109</v>
      </c>
      <c r="T203" s="101" t="s">
        <v>1110</v>
      </c>
      <c r="U203" s="101" t="s">
        <v>552</v>
      </c>
      <c r="AA203" s="101" t="s">
        <v>2556</v>
      </c>
      <c r="AB203" s="101" t="s">
        <v>2557</v>
      </c>
    </row>
    <row r="204" spans="11:28" x14ac:dyDescent="0.2">
      <c r="K204" s="101"/>
      <c r="L204" s="101" t="s">
        <v>694</v>
      </c>
      <c r="S204" s="101" t="s">
        <v>1111</v>
      </c>
      <c r="T204" s="101" t="s">
        <v>1112</v>
      </c>
      <c r="U204" s="101" t="s">
        <v>552</v>
      </c>
      <c r="AA204" s="101" t="s">
        <v>2558</v>
      </c>
      <c r="AB204" s="101" t="s">
        <v>2559</v>
      </c>
    </row>
    <row r="205" spans="11:28" x14ac:dyDescent="0.2">
      <c r="K205" s="101"/>
      <c r="L205" s="101" t="s">
        <v>695</v>
      </c>
      <c r="S205" s="101" t="s">
        <v>1113</v>
      </c>
      <c r="T205" s="101" t="s">
        <v>1114</v>
      </c>
      <c r="U205" s="101" t="s">
        <v>552</v>
      </c>
      <c r="AA205" s="101" t="s">
        <v>2560</v>
      </c>
      <c r="AB205" s="101" t="s">
        <v>2561</v>
      </c>
    </row>
    <row r="206" spans="11:28" x14ac:dyDescent="0.2">
      <c r="K206" s="101"/>
      <c r="L206" s="101" t="s">
        <v>696</v>
      </c>
      <c r="S206" s="101" t="s">
        <v>1115</v>
      </c>
      <c r="T206" s="101" t="s">
        <v>1116</v>
      </c>
      <c r="U206" s="101" t="s">
        <v>552</v>
      </c>
      <c r="AA206" s="101" t="s">
        <v>2562</v>
      </c>
      <c r="AB206" s="101" t="s">
        <v>2563</v>
      </c>
    </row>
    <row r="207" spans="11:28" x14ac:dyDescent="0.2">
      <c r="K207" s="101"/>
      <c r="L207" s="101" t="s">
        <v>697</v>
      </c>
      <c r="S207" s="101" t="s">
        <v>1117</v>
      </c>
      <c r="T207" s="101" t="s">
        <v>1118</v>
      </c>
      <c r="U207" s="101" t="s">
        <v>552</v>
      </c>
      <c r="AA207" s="101" t="s">
        <v>2564</v>
      </c>
      <c r="AB207" s="101" t="s">
        <v>2565</v>
      </c>
    </row>
    <row r="208" spans="11:28" x14ac:dyDescent="0.2">
      <c r="K208" s="101"/>
      <c r="L208" s="101" t="s">
        <v>698</v>
      </c>
      <c r="S208" s="101" t="s">
        <v>1119</v>
      </c>
      <c r="T208" s="101" t="s">
        <v>1120</v>
      </c>
      <c r="U208" s="101" t="s">
        <v>552</v>
      </c>
      <c r="AA208" s="101" t="s">
        <v>2566</v>
      </c>
      <c r="AB208" s="101" t="s">
        <v>2567</v>
      </c>
    </row>
    <row r="209" spans="11:28" x14ac:dyDescent="0.2">
      <c r="K209" s="101"/>
      <c r="L209" s="101">
        <v>7326</v>
      </c>
      <c r="S209" s="101" t="s">
        <v>1121</v>
      </c>
      <c r="T209" s="101" t="s">
        <v>1122</v>
      </c>
      <c r="U209" s="101" t="s">
        <v>552</v>
      </c>
      <c r="AA209" s="101" t="s">
        <v>2568</v>
      </c>
      <c r="AB209" s="101" t="s">
        <v>2569</v>
      </c>
    </row>
    <row r="210" spans="11:28" x14ac:dyDescent="0.2">
      <c r="K210" s="101"/>
      <c r="L210" s="101" t="s">
        <v>699</v>
      </c>
      <c r="S210" s="101" t="s">
        <v>1123</v>
      </c>
      <c r="T210" s="101" t="s">
        <v>1124</v>
      </c>
      <c r="U210" s="101" t="s">
        <v>552</v>
      </c>
      <c r="AA210" s="101" t="s">
        <v>2570</v>
      </c>
      <c r="AB210" s="101" t="s">
        <v>2571</v>
      </c>
    </row>
    <row r="211" spans="11:28" x14ac:dyDescent="0.2">
      <c r="K211" s="101"/>
      <c r="L211" s="101" t="s">
        <v>700</v>
      </c>
      <c r="S211" s="101" t="s">
        <v>1125</v>
      </c>
      <c r="T211" s="101" t="s">
        <v>1126</v>
      </c>
      <c r="U211" s="101" t="s">
        <v>552</v>
      </c>
      <c r="AA211" s="101" t="s">
        <v>2572</v>
      </c>
      <c r="AB211" s="101" t="s">
        <v>2573</v>
      </c>
    </row>
    <row r="212" spans="11:28" x14ac:dyDescent="0.2">
      <c r="K212" s="101"/>
      <c r="L212" s="101" t="s">
        <v>701</v>
      </c>
      <c r="S212" s="101" t="s">
        <v>1127</v>
      </c>
      <c r="T212" s="101" t="s">
        <v>1128</v>
      </c>
      <c r="U212" s="101" t="s">
        <v>552</v>
      </c>
      <c r="AA212" s="101" t="s">
        <v>2574</v>
      </c>
      <c r="AB212" s="101" t="s">
        <v>2575</v>
      </c>
    </row>
    <row r="213" spans="11:28" x14ac:dyDescent="0.2">
      <c r="K213" s="101"/>
      <c r="L213" s="101" t="s">
        <v>702</v>
      </c>
      <c r="S213" s="101" t="s">
        <v>1129</v>
      </c>
      <c r="T213" s="101" t="s">
        <v>1130</v>
      </c>
      <c r="U213" s="101" t="s">
        <v>552</v>
      </c>
      <c r="AA213" s="101" t="s">
        <v>2576</v>
      </c>
      <c r="AB213" s="101" t="s">
        <v>2577</v>
      </c>
    </row>
    <row r="214" spans="11:28" x14ac:dyDescent="0.2">
      <c r="K214" s="101"/>
      <c r="L214" s="101" t="s">
        <v>703</v>
      </c>
      <c r="S214" s="101" t="s">
        <v>1131</v>
      </c>
      <c r="T214" s="101" t="s">
        <v>1132</v>
      </c>
      <c r="U214" s="101" t="s">
        <v>552</v>
      </c>
      <c r="AA214" s="101" t="s">
        <v>2578</v>
      </c>
      <c r="AB214" s="101" t="s">
        <v>2579</v>
      </c>
    </row>
    <row r="215" spans="11:28" x14ac:dyDescent="0.2">
      <c r="K215" s="101"/>
      <c r="L215" s="101" t="s">
        <v>704</v>
      </c>
      <c r="S215" s="101" t="s">
        <v>1133</v>
      </c>
      <c r="T215" s="101" t="s">
        <v>1134</v>
      </c>
      <c r="U215" s="101" t="s">
        <v>552</v>
      </c>
      <c r="AA215" s="101" t="s">
        <v>2580</v>
      </c>
      <c r="AB215" s="101" t="s">
        <v>2581</v>
      </c>
    </row>
    <row r="216" spans="11:28" x14ac:dyDescent="0.2">
      <c r="K216" s="101"/>
      <c r="L216" s="101" t="s">
        <v>705</v>
      </c>
      <c r="S216" s="101" t="s">
        <v>1135</v>
      </c>
      <c r="T216" s="101" t="s">
        <v>1136</v>
      </c>
      <c r="U216" s="101" t="s">
        <v>552</v>
      </c>
      <c r="AA216" s="101" t="s">
        <v>2582</v>
      </c>
      <c r="AB216" s="101" t="s">
        <v>2583</v>
      </c>
    </row>
    <row r="217" spans="11:28" x14ac:dyDescent="0.2">
      <c r="K217" s="101"/>
      <c r="L217" s="101" t="s">
        <v>706</v>
      </c>
      <c r="S217" s="101" t="s">
        <v>1137</v>
      </c>
      <c r="T217" s="101" t="s">
        <v>1138</v>
      </c>
      <c r="U217" s="101" t="s">
        <v>552</v>
      </c>
      <c r="AA217" s="101" t="s">
        <v>2584</v>
      </c>
      <c r="AB217" s="101" t="s">
        <v>2585</v>
      </c>
    </row>
    <row r="218" spans="11:28" x14ac:dyDescent="0.2">
      <c r="K218" s="101"/>
      <c r="L218" s="101" t="s">
        <v>707</v>
      </c>
      <c r="S218" s="101" t="s">
        <v>1139</v>
      </c>
      <c r="T218" s="101" t="s">
        <v>1140</v>
      </c>
      <c r="U218" s="101" t="s">
        <v>552</v>
      </c>
      <c r="AA218" s="101" t="s">
        <v>2586</v>
      </c>
      <c r="AB218" s="101" t="s">
        <v>2587</v>
      </c>
    </row>
    <row r="219" spans="11:28" x14ac:dyDescent="0.2">
      <c r="K219" s="101"/>
      <c r="L219" s="101" t="s">
        <v>708</v>
      </c>
      <c r="S219" s="101" t="s">
        <v>1141</v>
      </c>
      <c r="T219" s="101" t="s">
        <v>1142</v>
      </c>
      <c r="U219" s="101" t="s">
        <v>552</v>
      </c>
      <c r="AA219" s="101" t="s">
        <v>2588</v>
      </c>
      <c r="AB219" s="101" t="s">
        <v>2589</v>
      </c>
    </row>
    <row r="220" spans="11:28" x14ac:dyDescent="0.2">
      <c r="K220" s="101"/>
      <c r="L220" s="101" t="s">
        <v>709</v>
      </c>
      <c r="S220" s="101" t="s">
        <v>1143</v>
      </c>
      <c r="T220" s="101" t="s">
        <v>1144</v>
      </c>
      <c r="U220" s="101" t="s">
        <v>552</v>
      </c>
      <c r="AA220" s="101" t="s">
        <v>2590</v>
      </c>
      <c r="AB220" s="101" t="s">
        <v>2591</v>
      </c>
    </row>
    <row r="221" spans="11:28" x14ac:dyDescent="0.2">
      <c r="S221" s="101" t="s">
        <v>1145</v>
      </c>
      <c r="T221" s="101" t="s">
        <v>1146</v>
      </c>
      <c r="U221" s="101" t="s">
        <v>552</v>
      </c>
      <c r="AA221" s="101" t="s">
        <v>2592</v>
      </c>
      <c r="AB221" s="101" t="s">
        <v>2593</v>
      </c>
    </row>
    <row r="222" spans="11:28" x14ac:dyDescent="0.2">
      <c r="S222" s="101" t="s">
        <v>1147</v>
      </c>
      <c r="T222" s="101" t="s">
        <v>1148</v>
      </c>
      <c r="U222" s="101" t="s">
        <v>552</v>
      </c>
      <c r="AA222" s="101" t="s">
        <v>2594</v>
      </c>
      <c r="AB222" s="101" t="s">
        <v>2595</v>
      </c>
    </row>
    <row r="223" spans="11:28" x14ac:dyDescent="0.2">
      <c r="S223" s="101" t="s">
        <v>1149</v>
      </c>
      <c r="T223" s="101" t="s">
        <v>1150</v>
      </c>
      <c r="U223" s="101" t="s">
        <v>552</v>
      </c>
      <c r="AA223" s="101" t="s">
        <v>2596</v>
      </c>
      <c r="AB223" s="101" t="s">
        <v>2597</v>
      </c>
    </row>
    <row r="224" spans="11:28" x14ac:dyDescent="0.2">
      <c r="S224" s="101" t="s">
        <v>1151</v>
      </c>
      <c r="T224" s="101" t="s">
        <v>1152</v>
      </c>
      <c r="U224" s="101" t="s">
        <v>552</v>
      </c>
      <c r="AA224" s="101" t="s">
        <v>2598</v>
      </c>
      <c r="AB224" s="101" t="s">
        <v>2599</v>
      </c>
    </row>
    <row r="225" spans="19:28" x14ac:dyDescent="0.2">
      <c r="S225" s="101" t="s">
        <v>1153</v>
      </c>
      <c r="T225" s="101" t="s">
        <v>1154</v>
      </c>
      <c r="U225" s="101" t="s">
        <v>552</v>
      </c>
      <c r="AA225" s="101" t="s">
        <v>268</v>
      </c>
      <c r="AB225" s="101" t="s">
        <v>2600</v>
      </c>
    </row>
    <row r="226" spans="19:28" x14ac:dyDescent="0.2">
      <c r="S226" s="101" t="s">
        <v>1155</v>
      </c>
      <c r="T226" s="101" t="s">
        <v>1156</v>
      </c>
      <c r="U226" s="101" t="s">
        <v>552</v>
      </c>
      <c r="AA226" s="101" t="s">
        <v>2601</v>
      </c>
      <c r="AB226" s="101" t="s">
        <v>2602</v>
      </c>
    </row>
    <row r="227" spans="19:28" x14ac:dyDescent="0.2">
      <c r="S227" s="101" t="s">
        <v>1157</v>
      </c>
      <c r="T227" s="101" t="s">
        <v>1158</v>
      </c>
      <c r="U227" s="101" t="s">
        <v>552</v>
      </c>
      <c r="AA227" s="101" t="s">
        <v>2603</v>
      </c>
      <c r="AB227" s="101" t="s">
        <v>2604</v>
      </c>
    </row>
    <row r="228" spans="19:28" x14ac:dyDescent="0.2">
      <c r="S228" s="101" t="s">
        <v>1159</v>
      </c>
      <c r="T228" s="101" t="s">
        <v>1160</v>
      </c>
      <c r="U228" s="101" t="s">
        <v>552</v>
      </c>
      <c r="AA228" s="101" t="s">
        <v>2605</v>
      </c>
      <c r="AB228" s="101" t="s">
        <v>2606</v>
      </c>
    </row>
    <row r="229" spans="19:28" x14ac:dyDescent="0.2">
      <c r="S229" s="101" t="s">
        <v>1161</v>
      </c>
      <c r="T229" s="101" t="s">
        <v>1162</v>
      </c>
      <c r="U229" s="101" t="s">
        <v>552</v>
      </c>
      <c r="AA229" s="101" t="s">
        <v>2607</v>
      </c>
      <c r="AB229" s="101" t="s">
        <v>2608</v>
      </c>
    </row>
    <row r="230" spans="19:28" x14ac:dyDescent="0.2">
      <c r="S230" s="101" t="s">
        <v>1163</v>
      </c>
      <c r="T230" s="101" t="s">
        <v>1164</v>
      </c>
      <c r="U230" s="101" t="s">
        <v>552</v>
      </c>
      <c r="AA230" s="101" t="s">
        <v>2609</v>
      </c>
      <c r="AB230" s="101" t="s">
        <v>2610</v>
      </c>
    </row>
    <row r="231" spans="19:28" x14ac:dyDescent="0.2">
      <c r="S231" s="101" t="s">
        <v>1165</v>
      </c>
      <c r="T231" s="101" t="s">
        <v>1166</v>
      </c>
      <c r="U231" s="101" t="s">
        <v>552</v>
      </c>
      <c r="AA231" s="101" t="s">
        <v>2611</v>
      </c>
      <c r="AB231" s="101" t="s">
        <v>2612</v>
      </c>
    </row>
    <row r="232" spans="19:28" x14ac:dyDescent="0.2">
      <c r="S232" s="101" t="s">
        <v>1167</v>
      </c>
      <c r="T232" s="101" t="s">
        <v>1168</v>
      </c>
      <c r="U232" s="101" t="s">
        <v>552</v>
      </c>
      <c r="AA232" s="101" t="s">
        <v>2613</v>
      </c>
      <c r="AB232" s="101" t="s">
        <v>2614</v>
      </c>
    </row>
    <row r="233" spans="19:28" x14ac:dyDescent="0.2">
      <c r="S233" s="101" t="s">
        <v>1169</v>
      </c>
      <c r="T233" s="101" t="s">
        <v>1170</v>
      </c>
      <c r="U233" s="101" t="s">
        <v>552</v>
      </c>
      <c r="AA233" s="101" t="s">
        <v>2615</v>
      </c>
      <c r="AB233" s="101" t="s">
        <v>2616</v>
      </c>
    </row>
    <row r="234" spans="19:28" x14ac:dyDescent="0.2">
      <c r="S234" s="101" t="s">
        <v>1171</v>
      </c>
      <c r="T234" s="101" t="s">
        <v>1172</v>
      </c>
      <c r="U234" s="101" t="s">
        <v>552</v>
      </c>
      <c r="AA234" s="101" t="s">
        <v>2617</v>
      </c>
      <c r="AB234" s="101" t="s">
        <v>2618</v>
      </c>
    </row>
    <row r="235" spans="19:28" x14ac:dyDescent="0.2">
      <c r="S235" s="101" t="s">
        <v>1173</v>
      </c>
      <c r="T235" s="101" t="s">
        <v>1174</v>
      </c>
      <c r="U235" s="101" t="s">
        <v>552</v>
      </c>
      <c r="AA235" s="101" t="s">
        <v>2619</v>
      </c>
      <c r="AB235" s="101" t="s">
        <v>2620</v>
      </c>
    </row>
    <row r="236" spans="19:28" x14ac:dyDescent="0.2">
      <c r="S236" s="101" t="s">
        <v>1175</v>
      </c>
      <c r="T236" s="101" t="s">
        <v>1176</v>
      </c>
      <c r="U236" s="101" t="s">
        <v>552</v>
      </c>
      <c r="AA236" s="101" t="s">
        <v>2621</v>
      </c>
      <c r="AB236" s="101" t="s">
        <v>2622</v>
      </c>
    </row>
    <row r="237" spans="19:28" x14ac:dyDescent="0.2">
      <c r="S237" s="101" t="s">
        <v>1177</v>
      </c>
      <c r="T237" s="101" t="s">
        <v>1178</v>
      </c>
      <c r="U237" s="101" t="s">
        <v>552</v>
      </c>
      <c r="AA237" s="101" t="s">
        <v>2623</v>
      </c>
      <c r="AB237" s="101" t="s">
        <v>2624</v>
      </c>
    </row>
    <row r="238" spans="19:28" x14ac:dyDescent="0.2">
      <c r="S238" s="101" t="s">
        <v>1179</v>
      </c>
      <c r="T238" s="101" t="s">
        <v>1180</v>
      </c>
      <c r="U238" s="101" t="s">
        <v>552</v>
      </c>
      <c r="AA238" s="101" t="s">
        <v>2625</v>
      </c>
      <c r="AB238" s="101" t="s">
        <v>2626</v>
      </c>
    </row>
    <row r="239" spans="19:28" x14ac:dyDescent="0.2">
      <c r="S239" s="101" t="s">
        <v>1181</v>
      </c>
      <c r="T239" s="101" t="s">
        <v>1182</v>
      </c>
      <c r="U239" s="101" t="s">
        <v>552</v>
      </c>
      <c r="AA239" s="101" t="s">
        <v>2627</v>
      </c>
      <c r="AB239" s="101" t="s">
        <v>2628</v>
      </c>
    </row>
    <row r="240" spans="19:28" x14ac:dyDescent="0.2">
      <c r="S240" s="101" t="s">
        <v>1183</v>
      </c>
      <c r="T240" s="101" t="s">
        <v>1184</v>
      </c>
      <c r="U240" s="101" t="s">
        <v>552</v>
      </c>
      <c r="AA240" s="101" t="s">
        <v>2629</v>
      </c>
      <c r="AB240" s="101" t="s">
        <v>2630</v>
      </c>
    </row>
    <row r="241" spans="19:28" x14ac:dyDescent="0.2">
      <c r="S241" s="101" t="s">
        <v>1185</v>
      </c>
      <c r="T241" s="101" t="s">
        <v>1186</v>
      </c>
      <c r="U241" s="101" t="s">
        <v>552</v>
      </c>
      <c r="AA241" s="101" t="s">
        <v>2631</v>
      </c>
      <c r="AB241" s="101" t="s">
        <v>2632</v>
      </c>
    </row>
    <row r="242" spans="19:28" x14ac:dyDescent="0.2">
      <c r="S242" s="101" t="s">
        <v>1187</v>
      </c>
      <c r="T242" s="101" t="s">
        <v>1188</v>
      </c>
      <c r="U242" s="101" t="s">
        <v>552</v>
      </c>
      <c r="AA242" s="101" t="s">
        <v>2633</v>
      </c>
      <c r="AB242" s="101" t="s">
        <v>2634</v>
      </c>
    </row>
    <row r="243" spans="19:28" x14ac:dyDescent="0.2">
      <c r="S243" s="101" t="s">
        <v>1189</v>
      </c>
      <c r="T243" s="101" t="s">
        <v>1190</v>
      </c>
      <c r="U243" s="101" t="s">
        <v>552</v>
      </c>
      <c r="AA243" s="101" t="s">
        <v>2635</v>
      </c>
      <c r="AB243" s="101" t="s">
        <v>2636</v>
      </c>
    </row>
    <row r="244" spans="19:28" x14ac:dyDescent="0.2">
      <c r="S244" s="101" t="s">
        <v>1191</v>
      </c>
      <c r="T244" s="101" t="s">
        <v>1192</v>
      </c>
      <c r="U244" s="101" t="s">
        <v>552</v>
      </c>
      <c r="AA244" s="101" t="s">
        <v>2637</v>
      </c>
      <c r="AB244" s="101" t="s">
        <v>2638</v>
      </c>
    </row>
    <row r="245" spans="19:28" x14ac:dyDescent="0.2">
      <c r="S245" s="101" t="s">
        <v>1193</v>
      </c>
      <c r="T245" s="101" t="s">
        <v>1194</v>
      </c>
      <c r="U245" s="101" t="s">
        <v>173</v>
      </c>
      <c r="AA245" s="101" t="s">
        <v>2639</v>
      </c>
      <c r="AB245" s="101" t="s">
        <v>2640</v>
      </c>
    </row>
    <row r="246" spans="19:28" x14ac:dyDescent="0.2">
      <c r="S246" s="101" t="s">
        <v>1195</v>
      </c>
      <c r="T246" s="101" t="s">
        <v>1196</v>
      </c>
      <c r="U246" s="101" t="s">
        <v>173</v>
      </c>
      <c r="AA246" s="101" t="s">
        <v>2641</v>
      </c>
      <c r="AB246" s="101" t="s">
        <v>2642</v>
      </c>
    </row>
    <row r="247" spans="19:28" x14ac:dyDescent="0.2">
      <c r="S247" s="101" t="s">
        <v>1197</v>
      </c>
      <c r="T247" s="101" t="s">
        <v>1198</v>
      </c>
      <c r="U247" s="101" t="s">
        <v>173</v>
      </c>
      <c r="AA247" s="101" t="s">
        <v>2643</v>
      </c>
      <c r="AB247" s="101" t="s">
        <v>2644</v>
      </c>
    </row>
    <row r="248" spans="19:28" x14ac:dyDescent="0.2">
      <c r="S248" s="101" t="s">
        <v>1199</v>
      </c>
      <c r="T248" s="101" t="s">
        <v>1200</v>
      </c>
      <c r="U248" s="101" t="s">
        <v>173</v>
      </c>
      <c r="AA248" s="101" t="s">
        <v>2645</v>
      </c>
      <c r="AB248" s="101" t="s">
        <v>2646</v>
      </c>
    </row>
    <row r="249" spans="19:28" x14ac:dyDescent="0.2">
      <c r="S249" s="101" t="s">
        <v>1201</v>
      </c>
      <c r="T249" s="101" t="s">
        <v>1202</v>
      </c>
      <c r="U249" s="101" t="s">
        <v>173</v>
      </c>
      <c r="AA249" s="101" t="s">
        <v>2647</v>
      </c>
      <c r="AB249" s="101" t="s">
        <v>2648</v>
      </c>
    </row>
    <row r="250" spans="19:28" x14ac:dyDescent="0.2">
      <c r="S250" s="101" t="s">
        <v>1203</v>
      </c>
      <c r="T250" s="101" t="s">
        <v>1204</v>
      </c>
      <c r="U250" s="101" t="s">
        <v>173</v>
      </c>
      <c r="AA250" s="101" t="s">
        <v>2649</v>
      </c>
      <c r="AB250" s="101" t="s">
        <v>2650</v>
      </c>
    </row>
    <row r="251" spans="19:28" x14ac:dyDescent="0.2">
      <c r="S251" s="101" t="s">
        <v>1205</v>
      </c>
      <c r="T251" s="101" t="s">
        <v>1206</v>
      </c>
      <c r="U251" s="101" t="s">
        <v>173</v>
      </c>
      <c r="AA251" s="101" t="s">
        <v>2651</v>
      </c>
      <c r="AB251" s="101" t="s">
        <v>2652</v>
      </c>
    </row>
    <row r="252" spans="19:28" x14ac:dyDescent="0.2">
      <c r="S252" s="101" t="s">
        <v>1207</v>
      </c>
      <c r="T252" s="101" t="s">
        <v>1208</v>
      </c>
      <c r="U252" s="101" t="s">
        <v>173</v>
      </c>
      <c r="AA252" s="101" t="s">
        <v>2653</v>
      </c>
      <c r="AB252" s="101" t="s">
        <v>2654</v>
      </c>
    </row>
    <row r="253" spans="19:28" x14ac:dyDescent="0.2">
      <c r="S253" s="101" t="s">
        <v>1209</v>
      </c>
      <c r="T253" s="101" t="s">
        <v>1210</v>
      </c>
      <c r="U253" s="101" t="s">
        <v>173</v>
      </c>
      <c r="AA253" s="101" t="s">
        <v>2655</v>
      </c>
      <c r="AB253" s="101" t="s">
        <v>2656</v>
      </c>
    </row>
    <row r="254" spans="19:28" x14ac:dyDescent="0.2">
      <c r="S254" s="101" t="s">
        <v>1211</v>
      </c>
      <c r="T254" s="101" t="s">
        <v>1212</v>
      </c>
      <c r="U254" s="101" t="s">
        <v>173</v>
      </c>
      <c r="AA254" s="101" t="s">
        <v>2657</v>
      </c>
      <c r="AB254" s="101" t="s">
        <v>2658</v>
      </c>
    </row>
    <row r="255" spans="19:28" x14ac:dyDescent="0.2">
      <c r="S255" s="101" t="s">
        <v>1213</v>
      </c>
      <c r="T255" s="101" t="s">
        <v>1214</v>
      </c>
      <c r="U255" s="101" t="s">
        <v>552</v>
      </c>
      <c r="AA255" s="101" t="s">
        <v>2659</v>
      </c>
      <c r="AB255" s="101" t="s">
        <v>2660</v>
      </c>
    </row>
    <row r="256" spans="19:28" x14ac:dyDescent="0.2">
      <c r="S256" s="101" t="s">
        <v>1215</v>
      </c>
      <c r="T256" s="101" t="s">
        <v>1216</v>
      </c>
      <c r="U256" s="101" t="s">
        <v>552</v>
      </c>
      <c r="AA256" s="101" t="s">
        <v>2661</v>
      </c>
      <c r="AB256" s="101" t="s">
        <v>2662</v>
      </c>
    </row>
    <row r="257" spans="19:28" x14ac:dyDescent="0.2">
      <c r="S257" s="101" t="s">
        <v>1217</v>
      </c>
      <c r="T257" s="101" t="s">
        <v>1218</v>
      </c>
      <c r="U257" s="101" t="s">
        <v>552</v>
      </c>
      <c r="AA257" s="101" t="s">
        <v>2663</v>
      </c>
      <c r="AB257" s="101" t="s">
        <v>2441</v>
      </c>
    </row>
    <row r="258" spans="19:28" x14ac:dyDescent="0.2">
      <c r="S258" s="101" t="s">
        <v>1219</v>
      </c>
      <c r="T258" s="101" t="s">
        <v>1220</v>
      </c>
      <c r="U258" s="101" t="s">
        <v>552</v>
      </c>
      <c r="AA258" s="101" t="s">
        <v>2664</v>
      </c>
      <c r="AB258" s="101" t="s">
        <v>2665</v>
      </c>
    </row>
    <row r="259" spans="19:28" x14ac:dyDescent="0.2">
      <c r="S259" s="101" t="s">
        <v>1221</v>
      </c>
      <c r="T259" s="101" t="s">
        <v>1222</v>
      </c>
      <c r="U259" s="101" t="s">
        <v>552</v>
      </c>
      <c r="AA259" s="101" t="s">
        <v>2666</v>
      </c>
      <c r="AB259" s="101" t="s">
        <v>2667</v>
      </c>
    </row>
    <row r="260" spans="19:28" x14ac:dyDescent="0.2">
      <c r="S260" s="101" t="s">
        <v>1223</v>
      </c>
      <c r="T260" s="101" t="s">
        <v>1224</v>
      </c>
      <c r="U260" s="101" t="s">
        <v>552</v>
      </c>
      <c r="AA260" s="101" t="s">
        <v>2668</v>
      </c>
      <c r="AB260" s="101" t="s">
        <v>2669</v>
      </c>
    </row>
    <row r="261" spans="19:28" x14ac:dyDescent="0.2">
      <c r="S261" s="101" t="s">
        <v>1225</v>
      </c>
      <c r="T261" s="101" t="s">
        <v>1226</v>
      </c>
      <c r="U261" s="101" t="s">
        <v>552</v>
      </c>
      <c r="AA261" s="101" t="s">
        <v>2670</v>
      </c>
      <c r="AB261" s="101" t="s">
        <v>2543</v>
      </c>
    </row>
    <row r="262" spans="19:28" x14ac:dyDescent="0.2">
      <c r="S262" s="101" t="s">
        <v>1227</v>
      </c>
      <c r="T262" s="101" t="s">
        <v>1228</v>
      </c>
      <c r="U262" s="101" t="s">
        <v>552</v>
      </c>
      <c r="AA262" s="101" t="s">
        <v>2671</v>
      </c>
      <c r="AB262" s="101" t="s">
        <v>2672</v>
      </c>
    </row>
    <row r="263" spans="19:28" x14ac:dyDescent="0.2">
      <c r="S263" s="101" t="s">
        <v>1229</v>
      </c>
      <c r="T263" s="101" t="s">
        <v>1230</v>
      </c>
      <c r="U263" s="101" t="s">
        <v>552</v>
      </c>
      <c r="AA263" s="101" t="s">
        <v>2673</v>
      </c>
      <c r="AB263" s="101" t="s">
        <v>2674</v>
      </c>
    </row>
    <row r="264" spans="19:28" x14ac:dyDescent="0.2">
      <c r="S264" s="101" t="s">
        <v>1231</v>
      </c>
      <c r="T264" s="101" t="s">
        <v>1232</v>
      </c>
      <c r="U264" s="101" t="s">
        <v>552</v>
      </c>
      <c r="AA264" s="101" t="s">
        <v>2675</v>
      </c>
      <c r="AB264" s="101" t="s">
        <v>2676</v>
      </c>
    </row>
    <row r="265" spans="19:28" x14ac:dyDescent="0.2">
      <c r="S265" s="101" t="s">
        <v>1233</v>
      </c>
      <c r="T265" s="101" t="s">
        <v>1234</v>
      </c>
      <c r="U265" s="101" t="s">
        <v>552</v>
      </c>
      <c r="AA265" s="101" t="s">
        <v>2677</v>
      </c>
      <c r="AB265" s="101" t="s">
        <v>2678</v>
      </c>
    </row>
    <row r="266" spans="19:28" x14ac:dyDescent="0.2">
      <c r="S266" s="101" t="s">
        <v>1235</v>
      </c>
      <c r="T266" s="101" t="s">
        <v>1236</v>
      </c>
      <c r="U266" s="101" t="s">
        <v>552</v>
      </c>
      <c r="AA266" s="101" t="s">
        <v>2679</v>
      </c>
      <c r="AB266" s="101" t="s">
        <v>2680</v>
      </c>
    </row>
    <row r="267" spans="19:28" x14ac:dyDescent="0.2">
      <c r="S267" s="101" t="s">
        <v>1237</v>
      </c>
      <c r="T267" s="101" t="s">
        <v>1238</v>
      </c>
      <c r="U267" s="101" t="s">
        <v>552</v>
      </c>
      <c r="AA267" s="101" t="s">
        <v>2681</v>
      </c>
      <c r="AB267" s="101" t="s">
        <v>2682</v>
      </c>
    </row>
    <row r="268" spans="19:28" x14ac:dyDescent="0.2">
      <c r="S268" s="101" t="s">
        <v>1239</v>
      </c>
      <c r="T268" s="101" t="s">
        <v>1240</v>
      </c>
      <c r="U268" s="101" t="s">
        <v>552</v>
      </c>
      <c r="AA268" s="101" t="s">
        <v>2683</v>
      </c>
      <c r="AB268" s="101" t="s">
        <v>2684</v>
      </c>
    </row>
    <row r="269" spans="19:28" x14ac:dyDescent="0.2">
      <c r="S269" s="101" t="s">
        <v>1241</v>
      </c>
      <c r="T269" s="101" t="s">
        <v>1242</v>
      </c>
      <c r="U269" s="101" t="s">
        <v>552</v>
      </c>
      <c r="AA269" s="101" t="s">
        <v>2685</v>
      </c>
      <c r="AB269" s="101" t="s">
        <v>2686</v>
      </c>
    </row>
    <row r="270" spans="19:28" x14ac:dyDescent="0.2">
      <c r="S270" s="101" t="s">
        <v>1243</v>
      </c>
      <c r="T270" s="101" t="s">
        <v>1244</v>
      </c>
      <c r="U270" s="101" t="s">
        <v>552</v>
      </c>
    </row>
    <row r="271" spans="19:28" x14ac:dyDescent="0.2">
      <c r="S271" s="101" t="s">
        <v>1245</v>
      </c>
      <c r="T271" s="101" t="s">
        <v>1246</v>
      </c>
      <c r="U271" s="101" t="s">
        <v>552</v>
      </c>
    </row>
    <row r="272" spans="19:28" x14ac:dyDescent="0.2">
      <c r="S272" s="101" t="s">
        <v>1247</v>
      </c>
      <c r="T272" s="101" t="s">
        <v>1248</v>
      </c>
      <c r="U272" s="101" t="s">
        <v>552</v>
      </c>
    </row>
    <row r="273" spans="19:21" x14ac:dyDescent="0.2">
      <c r="S273" s="101" t="s">
        <v>1249</v>
      </c>
      <c r="T273" s="101" t="s">
        <v>1250</v>
      </c>
      <c r="U273" s="101" t="s">
        <v>552</v>
      </c>
    </row>
    <row r="274" spans="19:21" x14ac:dyDescent="0.2">
      <c r="S274" s="101" t="s">
        <v>1251</v>
      </c>
      <c r="T274" s="101" t="s">
        <v>1252</v>
      </c>
      <c r="U274" s="101" t="s">
        <v>552</v>
      </c>
    </row>
    <row r="275" spans="19:21" x14ac:dyDescent="0.2">
      <c r="S275" s="101" t="s">
        <v>1253</v>
      </c>
      <c r="T275" s="101" t="s">
        <v>1254</v>
      </c>
      <c r="U275" s="101" t="s">
        <v>552</v>
      </c>
    </row>
    <row r="276" spans="19:21" x14ac:dyDescent="0.2">
      <c r="S276" s="101" t="s">
        <v>1255</v>
      </c>
      <c r="T276" s="101" t="s">
        <v>1256</v>
      </c>
      <c r="U276" s="101" t="s">
        <v>552</v>
      </c>
    </row>
    <row r="277" spans="19:21" x14ac:dyDescent="0.2">
      <c r="S277" s="101" t="s">
        <v>1257</v>
      </c>
      <c r="T277" s="101" t="s">
        <v>1258</v>
      </c>
      <c r="U277" s="101" t="s">
        <v>552</v>
      </c>
    </row>
    <row r="278" spans="19:21" x14ac:dyDescent="0.2">
      <c r="S278" s="101" t="s">
        <v>1259</v>
      </c>
      <c r="T278" s="101" t="s">
        <v>1260</v>
      </c>
      <c r="U278" s="101" t="s">
        <v>552</v>
      </c>
    </row>
    <row r="279" spans="19:21" x14ac:dyDescent="0.2">
      <c r="S279" s="101" t="s">
        <v>1261</v>
      </c>
      <c r="T279" s="101" t="s">
        <v>1262</v>
      </c>
      <c r="U279" s="101" t="s">
        <v>552</v>
      </c>
    </row>
    <row r="280" spans="19:21" x14ac:dyDescent="0.2">
      <c r="S280" s="101" t="s">
        <v>1263</v>
      </c>
      <c r="T280" s="101" t="s">
        <v>1264</v>
      </c>
      <c r="U280" s="101" t="s">
        <v>552</v>
      </c>
    </row>
    <row r="281" spans="19:21" x14ac:dyDescent="0.2">
      <c r="S281" s="101" t="s">
        <v>1265</v>
      </c>
      <c r="T281" s="101" t="s">
        <v>1266</v>
      </c>
      <c r="U281" s="101" t="s">
        <v>552</v>
      </c>
    </row>
    <row r="282" spans="19:21" x14ac:dyDescent="0.2">
      <c r="S282" s="101" t="s">
        <v>1267</v>
      </c>
      <c r="T282" s="101" t="s">
        <v>1268</v>
      </c>
      <c r="U282" s="101" t="s">
        <v>552</v>
      </c>
    </row>
    <row r="283" spans="19:21" x14ac:dyDescent="0.2">
      <c r="S283" s="101" t="s">
        <v>1269</v>
      </c>
      <c r="T283" s="101" t="s">
        <v>1270</v>
      </c>
      <c r="U283" s="101" t="s">
        <v>552</v>
      </c>
    </row>
    <row r="284" spans="19:21" x14ac:dyDescent="0.2">
      <c r="S284" s="101" t="s">
        <v>1271</v>
      </c>
      <c r="T284" s="101" t="s">
        <v>1272</v>
      </c>
      <c r="U284" s="101" t="s">
        <v>552</v>
      </c>
    </row>
    <row r="285" spans="19:21" x14ac:dyDescent="0.2">
      <c r="S285" s="101" t="s">
        <v>1273</v>
      </c>
      <c r="T285" s="101" t="s">
        <v>1274</v>
      </c>
      <c r="U285" s="101" t="s">
        <v>552</v>
      </c>
    </row>
    <row r="286" spans="19:21" x14ac:dyDescent="0.2">
      <c r="S286" s="101" t="s">
        <v>1275</v>
      </c>
      <c r="T286" s="101" t="s">
        <v>1276</v>
      </c>
      <c r="U286" s="101" t="s">
        <v>552</v>
      </c>
    </row>
    <row r="287" spans="19:21" x14ac:dyDescent="0.2">
      <c r="S287" s="101" t="s">
        <v>1277</v>
      </c>
      <c r="T287" s="101" t="s">
        <v>1278</v>
      </c>
      <c r="U287" s="101" t="s">
        <v>552</v>
      </c>
    </row>
    <row r="288" spans="19:21" x14ac:dyDescent="0.2">
      <c r="S288" s="101" t="s">
        <v>1279</v>
      </c>
      <c r="T288" s="101" t="s">
        <v>1280</v>
      </c>
      <c r="U288" s="101" t="s">
        <v>552</v>
      </c>
    </row>
    <row r="289" spans="19:21" x14ac:dyDescent="0.2">
      <c r="S289" s="101" t="s">
        <v>1281</v>
      </c>
      <c r="T289" s="101" t="s">
        <v>1282</v>
      </c>
      <c r="U289" s="101" t="s">
        <v>552</v>
      </c>
    </row>
    <row r="290" spans="19:21" x14ac:dyDescent="0.2">
      <c r="S290" s="101" t="s">
        <v>1283</v>
      </c>
      <c r="T290" s="101" t="s">
        <v>1284</v>
      </c>
      <c r="U290" s="101" t="s">
        <v>552</v>
      </c>
    </row>
    <row r="291" spans="19:21" x14ac:dyDescent="0.2">
      <c r="S291" s="101" t="s">
        <v>1285</v>
      </c>
      <c r="T291" s="101" t="s">
        <v>1286</v>
      </c>
      <c r="U291" s="101" t="s">
        <v>552</v>
      </c>
    </row>
    <row r="292" spans="19:21" x14ac:dyDescent="0.2">
      <c r="S292" s="101" t="s">
        <v>1287</v>
      </c>
      <c r="T292" s="101" t="s">
        <v>1288</v>
      </c>
      <c r="U292" s="101" t="s">
        <v>552</v>
      </c>
    </row>
    <row r="293" spans="19:21" x14ac:dyDescent="0.2">
      <c r="S293" s="101" t="s">
        <v>1289</v>
      </c>
      <c r="T293" s="101" t="s">
        <v>1290</v>
      </c>
      <c r="U293" s="101" t="s">
        <v>552</v>
      </c>
    </row>
    <row r="294" spans="19:21" x14ac:dyDescent="0.2">
      <c r="S294" s="101" t="s">
        <v>1291</v>
      </c>
      <c r="T294" s="101" t="s">
        <v>1292</v>
      </c>
      <c r="U294" s="101" t="s">
        <v>552</v>
      </c>
    </row>
    <row r="295" spans="19:21" x14ac:dyDescent="0.2">
      <c r="S295" s="101" t="s">
        <v>1293</v>
      </c>
      <c r="T295" s="101" t="s">
        <v>1294</v>
      </c>
      <c r="U295" s="101" t="s">
        <v>552</v>
      </c>
    </row>
    <row r="296" spans="19:21" x14ac:dyDescent="0.2">
      <c r="S296" s="101" t="s">
        <v>1295</v>
      </c>
      <c r="T296" s="101" t="s">
        <v>1296</v>
      </c>
      <c r="U296" s="101" t="s">
        <v>552</v>
      </c>
    </row>
    <row r="297" spans="19:21" x14ac:dyDescent="0.2">
      <c r="S297" s="101" t="s">
        <v>1297</v>
      </c>
      <c r="T297" s="101" t="s">
        <v>1298</v>
      </c>
      <c r="U297" s="101" t="s">
        <v>552</v>
      </c>
    </row>
    <row r="298" spans="19:21" x14ac:dyDescent="0.2">
      <c r="S298" s="101" t="s">
        <v>1299</v>
      </c>
      <c r="T298" s="101" t="s">
        <v>1300</v>
      </c>
      <c r="U298" s="101" t="s">
        <v>552</v>
      </c>
    </row>
    <row r="299" spans="19:21" x14ac:dyDescent="0.2">
      <c r="S299" s="101" t="s">
        <v>1301</v>
      </c>
      <c r="T299" s="101" t="s">
        <v>1302</v>
      </c>
      <c r="U299" s="101" t="s">
        <v>552</v>
      </c>
    </row>
    <row r="300" spans="19:21" x14ac:dyDescent="0.2">
      <c r="S300" s="101" t="s">
        <v>1303</v>
      </c>
      <c r="T300" s="101" t="s">
        <v>1304</v>
      </c>
      <c r="U300" s="101" t="s">
        <v>552</v>
      </c>
    </row>
    <row r="301" spans="19:21" x14ac:dyDescent="0.2">
      <c r="S301" s="101" t="s">
        <v>1305</v>
      </c>
      <c r="T301" s="101" t="s">
        <v>1306</v>
      </c>
      <c r="U301" s="101" t="s">
        <v>552</v>
      </c>
    </row>
    <row r="302" spans="19:21" x14ac:dyDescent="0.2">
      <c r="S302" s="101" t="s">
        <v>1307</v>
      </c>
      <c r="T302" s="101" t="s">
        <v>1308</v>
      </c>
      <c r="U302" s="101" t="s">
        <v>552</v>
      </c>
    </row>
    <row r="303" spans="19:21" x14ac:dyDescent="0.2">
      <c r="S303" s="101" t="s">
        <v>1309</v>
      </c>
      <c r="T303" s="101" t="s">
        <v>1310</v>
      </c>
      <c r="U303" s="101" t="s">
        <v>552</v>
      </c>
    </row>
    <row r="304" spans="19:21" x14ac:dyDescent="0.2">
      <c r="S304" s="101" t="s">
        <v>1311</v>
      </c>
      <c r="T304" s="101" t="s">
        <v>1312</v>
      </c>
      <c r="U304" s="101" t="s">
        <v>552</v>
      </c>
    </row>
    <row r="305" spans="19:21" x14ac:dyDescent="0.2">
      <c r="S305" s="101" t="s">
        <v>1313</v>
      </c>
      <c r="T305" s="101" t="s">
        <v>1314</v>
      </c>
      <c r="U305" s="101" t="s">
        <v>552</v>
      </c>
    </row>
    <row r="306" spans="19:21" x14ac:dyDescent="0.2">
      <c r="S306" s="101" t="s">
        <v>1315</v>
      </c>
      <c r="T306" s="101" t="s">
        <v>1316</v>
      </c>
      <c r="U306" s="101" t="s">
        <v>552</v>
      </c>
    </row>
    <row r="307" spans="19:21" x14ac:dyDescent="0.2">
      <c r="S307" s="101" t="s">
        <v>1317</v>
      </c>
      <c r="T307" s="101" t="s">
        <v>1318</v>
      </c>
      <c r="U307" s="101" t="s">
        <v>552</v>
      </c>
    </row>
    <row r="308" spans="19:21" x14ac:dyDescent="0.2">
      <c r="S308" s="101" t="s">
        <v>1319</v>
      </c>
      <c r="T308" s="101" t="s">
        <v>1320</v>
      </c>
      <c r="U308" s="101" t="s">
        <v>552</v>
      </c>
    </row>
    <row r="309" spans="19:21" x14ac:dyDescent="0.2">
      <c r="S309" s="101" t="s">
        <v>1321</v>
      </c>
      <c r="T309" s="101" t="s">
        <v>1322</v>
      </c>
      <c r="U309" s="101" t="s">
        <v>552</v>
      </c>
    </row>
    <row r="310" spans="19:21" x14ac:dyDescent="0.2">
      <c r="S310" s="101" t="s">
        <v>1323</v>
      </c>
      <c r="T310" s="101" t="s">
        <v>1324</v>
      </c>
      <c r="U310" s="101" t="s">
        <v>552</v>
      </c>
    </row>
    <row r="311" spans="19:21" x14ac:dyDescent="0.2">
      <c r="S311" s="101" t="s">
        <v>1325</v>
      </c>
      <c r="T311" s="101" t="s">
        <v>1326</v>
      </c>
      <c r="U311" s="101" t="s">
        <v>552</v>
      </c>
    </row>
    <row r="312" spans="19:21" x14ac:dyDescent="0.2">
      <c r="S312" s="101" t="s">
        <v>1327</v>
      </c>
      <c r="T312" s="101" t="s">
        <v>1328</v>
      </c>
      <c r="U312" s="101" t="s">
        <v>552</v>
      </c>
    </row>
    <row r="313" spans="19:21" x14ac:dyDescent="0.2">
      <c r="S313" s="101" t="s">
        <v>1329</v>
      </c>
      <c r="T313" s="101" t="s">
        <v>1330</v>
      </c>
      <c r="U313" s="101" t="s">
        <v>552</v>
      </c>
    </row>
    <row r="314" spans="19:21" x14ac:dyDescent="0.2">
      <c r="S314" s="101" t="s">
        <v>1331</v>
      </c>
      <c r="T314" s="101" t="s">
        <v>1332</v>
      </c>
      <c r="U314" s="101" t="s">
        <v>552</v>
      </c>
    </row>
    <row r="315" spans="19:21" x14ac:dyDescent="0.2">
      <c r="S315" s="101" t="s">
        <v>1333</v>
      </c>
      <c r="T315" s="101" t="s">
        <v>1334</v>
      </c>
      <c r="U315" s="101" t="s">
        <v>552</v>
      </c>
    </row>
    <row r="316" spans="19:21" x14ac:dyDescent="0.2">
      <c r="S316" s="101" t="s">
        <v>1335</v>
      </c>
      <c r="T316" s="101" t="s">
        <v>1336</v>
      </c>
      <c r="U316" s="101" t="s">
        <v>552</v>
      </c>
    </row>
    <row r="317" spans="19:21" x14ac:dyDescent="0.2">
      <c r="S317" s="101" t="s">
        <v>1337</v>
      </c>
      <c r="T317" s="101" t="s">
        <v>1338</v>
      </c>
      <c r="U317" s="101" t="s">
        <v>552</v>
      </c>
    </row>
    <row r="318" spans="19:21" x14ac:dyDescent="0.2">
      <c r="S318" s="101" t="s">
        <v>1339</v>
      </c>
      <c r="T318" s="101" t="s">
        <v>1340</v>
      </c>
      <c r="U318" s="101" t="s">
        <v>552</v>
      </c>
    </row>
    <row r="319" spans="19:21" x14ac:dyDescent="0.2">
      <c r="S319" s="101" t="s">
        <v>1341</v>
      </c>
      <c r="T319" s="101" t="s">
        <v>1342</v>
      </c>
      <c r="U319" s="101" t="s">
        <v>552</v>
      </c>
    </row>
    <row r="320" spans="19:21" x14ac:dyDescent="0.2">
      <c r="S320" s="101" t="s">
        <v>1343</v>
      </c>
      <c r="T320" s="101" t="s">
        <v>1344</v>
      </c>
      <c r="U320" s="101" t="s">
        <v>552</v>
      </c>
    </row>
    <row r="321" spans="19:21" x14ac:dyDescent="0.2">
      <c r="S321" s="101" t="s">
        <v>1345</v>
      </c>
      <c r="T321" s="101" t="s">
        <v>1346</v>
      </c>
      <c r="U321" s="101" t="s">
        <v>552</v>
      </c>
    </row>
    <row r="322" spans="19:21" x14ac:dyDescent="0.2">
      <c r="S322" s="101" t="s">
        <v>1347</v>
      </c>
      <c r="T322" s="101" t="s">
        <v>1348</v>
      </c>
      <c r="U322" s="101" t="s">
        <v>552</v>
      </c>
    </row>
    <row r="323" spans="19:21" x14ac:dyDescent="0.2">
      <c r="S323" s="101" t="s">
        <v>1349</v>
      </c>
      <c r="T323" s="101" t="s">
        <v>1350</v>
      </c>
      <c r="U323" s="101" t="s">
        <v>552</v>
      </c>
    </row>
    <row r="324" spans="19:21" x14ac:dyDescent="0.2">
      <c r="S324" s="101" t="s">
        <v>1351</v>
      </c>
      <c r="T324" s="101" t="s">
        <v>1352</v>
      </c>
      <c r="U324" s="101" t="s">
        <v>552</v>
      </c>
    </row>
    <row r="325" spans="19:21" x14ac:dyDescent="0.2">
      <c r="S325" s="101" t="s">
        <v>1353</v>
      </c>
      <c r="T325" s="101" t="s">
        <v>1354</v>
      </c>
      <c r="U325" s="101" t="s">
        <v>552</v>
      </c>
    </row>
    <row r="326" spans="19:21" x14ac:dyDescent="0.2">
      <c r="S326" s="101" t="s">
        <v>1355</v>
      </c>
      <c r="T326" s="101" t="s">
        <v>1356</v>
      </c>
      <c r="U326" s="101" t="s">
        <v>552</v>
      </c>
    </row>
    <row r="327" spans="19:21" x14ac:dyDescent="0.2">
      <c r="S327" s="101" t="s">
        <v>1357</v>
      </c>
      <c r="T327" s="101" t="s">
        <v>1358</v>
      </c>
      <c r="U327" s="101" t="s">
        <v>552</v>
      </c>
    </row>
    <row r="328" spans="19:21" x14ac:dyDescent="0.2">
      <c r="S328" s="101" t="s">
        <v>1359</v>
      </c>
      <c r="T328" s="101" t="s">
        <v>1360</v>
      </c>
      <c r="U328" s="101" t="s">
        <v>552</v>
      </c>
    </row>
    <row r="329" spans="19:21" x14ac:dyDescent="0.2">
      <c r="S329" s="101" t="s">
        <v>1361</v>
      </c>
      <c r="T329" s="101" t="s">
        <v>1362</v>
      </c>
      <c r="U329" s="101" t="s">
        <v>552</v>
      </c>
    </row>
    <row r="330" spans="19:21" x14ac:dyDescent="0.2">
      <c r="S330" s="101" t="s">
        <v>1363</v>
      </c>
      <c r="T330" s="101" t="s">
        <v>1364</v>
      </c>
      <c r="U330" s="101" t="s">
        <v>552</v>
      </c>
    </row>
    <row r="331" spans="19:21" x14ac:dyDescent="0.2">
      <c r="S331" s="101" t="s">
        <v>1365</v>
      </c>
      <c r="T331" s="101" t="s">
        <v>1366</v>
      </c>
      <c r="U331" s="101" t="s">
        <v>552</v>
      </c>
    </row>
    <row r="332" spans="19:21" x14ac:dyDescent="0.2">
      <c r="S332" s="101" t="s">
        <v>1367</v>
      </c>
      <c r="T332" s="101" t="s">
        <v>1368</v>
      </c>
      <c r="U332" s="101" t="s">
        <v>552</v>
      </c>
    </row>
    <row r="333" spans="19:21" x14ac:dyDescent="0.2">
      <c r="S333" s="101" t="s">
        <v>1369</v>
      </c>
      <c r="T333" s="101" t="s">
        <v>1370</v>
      </c>
      <c r="U333" s="101" t="s">
        <v>552</v>
      </c>
    </row>
    <row r="334" spans="19:21" x14ac:dyDescent="0.2">
      <c r="S334" s="101" t="s">
        <v>1371</v>
      </c>
      <c r="T334" s="101" t="s">
        <v>1372</v>
      </c>
      <c r="U334" s="101" t="s">
        <v>552</v>
      </c>
    </row>
    <row r="335" spans="19:21" x14ac:dyDescent="0.2">
      <c r="S335" s="101" t="s">
        <v>1373</v>
      </c>
      <c r="T335" s="101" t="s">
        <v>1374</v>
      </c>
      <c r="U335" s="101" t="s">
        <v>552</v>
      </c>
    </row>
    <row r="336" spans="19:21" x14ac:dyDescent="0.2">
      <c r="S336" s="101" t="s">
        <v>1375</v>
      </c>
      <c r="T336" s="101" t="s">
        <v>1376</v>
      </c>
      <c r="U336" s="101" t="s">
        <v>552</v>
      </c>
    </row>
    <row r="337" spans="19:21" x14ac:dyDescent="0.2">
      <c r="S337" s="101" t="s">
        <v>1377</v>
      </c>
      <c r="T337" s="101" t="s">
        <v>1378</v>
      </c>
      <c r="U337" s="101" t="s">
        <v>173</v>
      </c>
    </row>
    <row r="338" spans="19:21" x14ac:dyDescent="0.2">
      <c r="S338" s="101" t="s">
        <v>1379</v>
      </c>
      <c r="T338" s="101" t="s">
        <v>1380</v>
      </c>
      <c r="U338" s="101" t="s">
        <v>173</v>
      </c>
    </row>
    <row r="339" spans="19:21" x14ac:dyDescent="0.2">
      <c r="S339" s="101" t="s">
        <v>1381</v>
      </c>
      <c r="T339" s="101" t="s">
        <v>1382</v>
      </c>
      <c r="U339" s="101" t="s">
        <v>173</v>
      </c>
    </row>
    <row r="340" spans="19:21" x14ac:dyDescent="0.2">
      <c r="S340" s="101" t="s">
        <v>1383</v>
      </c>
      <c r="T340" s="101" t="s">
        <v>1384</v>
      </c>
      <c r="U340" s="101" t="s">
        <v>173</v>
      </c>
    </row>
    <row r="341" spans="19:21" x14ac:dyDescent="0.2">
      <c r="S341" s="101" t="s">
        <v>1385</v>
      </c>
      <c r="T341" s="101" t="s">
        <v>1386</v>
      </c>
      <c r="U341" s="101" t="s">
        <v>173</v>
      </c>
    </row>
    <row r="342" spans="19:21" x14ac:dyDescent="0.2">
      <c r="S342" s="101" t="s">
        <v>1387</v>
      </c>
      <c r="T342" s="101" t="s">
        <v>1388</v>
      </c>
      <c r="U342" s="101" t="s">
        <v>173</v>
      </c>
    </row>
    <row r="343" spans="19:21" x14ac:dyDescent="0.2">
      <c r="S343" s="101" t="s">
        <v>1389</v>
      </c>
      <c r="T343" s="101" t="s">
        <v>1390</v>
      </c>
      <c r="U343" s="101" t="s">
        <v>173</v>
      </c>
    </row>
    <row r="344" spans="19:21" x14ac:dyDescent="0.2">
      <c r="S344" s="101" t="s">
        <v>1391</v>
      </c>
      <c r="T344" s="101" t="s">
        <v>1392</v>
      </c>
      <c r="U344" s="101" t="s">
        <v>173</v>
      </c>
    </row>
    <row r="345" spans="19:21" x14ac:dyDescent="0.2">
      <c r="S345" s="101" t="s">
        <v>1393</v>
      </c>
      <c r="T345" s="101" t="s">
        <v>1394</v>
      </c>
      <c r="U345" s="101" t="s">
        <v>173</v>
      </c>
    </row>
    <row r="346" spans="19:21" x14ac:dyDescent="0.2">
      <c r="S346" s="101" t="s">
        <v>1395</v>
      </c>
      <c r="T346" s="101" t="s">
        <v>1396</v>
      </c>
      <c r="U346" s="101" t="s">
        <v>173</v>
      </c>
    </row>
    <row r="347" spans="19:21" x14ac:dyDescent="0.2">
      <c r="S347" s="101" t="s">
        <v>1397</v>
      </c>
      <c r="T347" s="101" t="s">
        <v>1398</v>
      </c>
      <c r="U347" s="101" t="s">
        <v>173</v>
      </c>
    </row>
    <row r="348" spans="19:21" x14ac:dyDescent="0.2">
      <c r="S348" s="101" t="s">
        <v>1399</v>
      </c>
      <c r="T348" s="101" t="s">
        <v>1400</v>
      </c>
      <c r="U348" s="101" t="s">
        <v>173</v>
      </c>
    </row>
    <row r="349" spans="19:21" x14ac:dyDescent="0.2">
      <c r="S349" s="101" t="s">
        <v>1401</v>
      </c>
      <c r="T349" s="101" t="s">
        <v>1402</v>
      </c>
      <c r="U349" s="101" t="s">
        <v>173</v>
      </c>
    </row>
    <row r="350" spans="19:21" x14ac:dyDescent="0.2">
      <c r="S350" s="101" t="s">
        <v>1403</v>
      </c>
      <c r="T350" s="101" t="s">
        <v>1404</v>
      </c>
      <c r="U350" s="101" t="s">
        <v>173</v>
      </c>
    </row>
    <row r="351" spans="19:21" x14ac:dyDescent="0.2">
      <c r="S351" s="101" t="s">
        <v>1405</v>
      </c>
      <c r="T351" s="101" t="s">
        <v>1406</v>
      </c>
      <c r="U351" s="101" t="s">
        <v>552</v>
      </c>
    </row>
    <row r="352" spans="19:21" x14ac:dyDescent="0.2">
      <c r="S352" s="101" t="s">
        <v>1407</v>
      </c>
      <c r="T352" s="101" t="s">
        <v>1408</v>
      </c>
      <c r="U352" s="101" t="s">
        <v>552</v>
      </c>
    </row>
    <row r="353" spans="19:21" x14ac:dyDescent="0.2">
      <c r="S353" s="101" t="s">
        <v>1409</v>
      </c>
      <c r="T353" s="101" t="s">
        <v>1410</v>
      </c>
      <c r="U353" s="101" t="s">
        <v>552</v>
      </c>
    </row>
    <row r="354" spans="19:21" x14ac:dyDescent="0.2">
      <c r="S354" s="101" t="s">
        <v>1411</v>
      </c>
      <c r="T354" s="101" t="s">
        <v>1412</v>
      </c>
      <c r="U354" s="101" t="s">
        <v>552</v>
      </c>
    </row>
    <row r="355" spans="19:21" x14ac:dyDescent="0.2">
      <c r="S355" s="101" t="s">
        <v>1413</v>
      </c>
      <c r="T355" s="101" t="s">
        <v>1414</v>
      </c>
      <c r="U355" s="101" t="s">
        <v>552</v>
      </c>
    </row>
    <row r="356" spans="19:21" x14ac:dyDescent="0.2">
      <c r="S356" s="101" t="s">
        <v>1415</v>
      </c>
      <c r="T356" s="101" t="s">
        <v>1416</v>
      </c>
      <c r="U356" s="101" t="s">
        <v>552</v>
      </c>
    </row>
    <row r="357" spans="19:21" x14ac:dyDescent="0.2">
      <c r="S357" s="101" t="s">
        <v>1417</v>
      </c>
      <c r="T357" s="101" t="s">
        <v>1418</v>
      </c>
      <c r="U357" s="101" t="s">
        <v>552</v>
      </c>
    </row>
    <row r="358" spans="19:21" x14ac:dyDescent="0.2">
      <c r="S358" s="101" t="s">
        <v>1419</v>
      </c>
      <c r="T358" s="101" t="s">
        <v>1420</v>
      </c>
      <c r="U358" s="101" t="s">
        <v>552</v>
      </c>
    </row>
    <row r="359" spans="19:21" x14ac:dyDescent="0.2">
      <c r="S359" s="101" t="s">
        <v>1421</v>
      </c>
      <c r="T359" s="101" t="s">
        <v>1422</v>
      </c>
      <c r="U359" s="101" t="s">
        <v>552</v>
      </c>
    </row>
    <row r="360" spans="19:21" x14ac:dyDescent="0.2">
      <c r="S360" s="101" t="s">
        <v>1423</v>
      </c>
      <c r="T360" s="101" t="s">
        <v>1424</v>
      </c>
      <c r="U360" s="101" t="s">
        <v>552</v>
      </c>
    </row>
    <row r="361" spans="19:21" x14ac:dyDescent="0.2">
      <c r="S361" s="101" t="s">
        <v>1425</v>
      </c>
      <c r="T361" s="101" t="s">
        <v>1426</v>
      </c>
      <c r="U361" s="101" t="s">
        <v>552</v>
      </c>
    </row>
    <row r="362" spans="19:21" x14ac:dyDescent="0.2">
      <c r="S362" s="101" t="s">
        <v>1427</v>
      </c>
      <c r="T362" s="101" t="s">
        <v>1428</v>
      </c>
      <c r="U362" s="101" t="s">
        <v>552</v>
      </c>
    </row>
    <row r="363" spans="19:21" x14ac:dyDescent="0.2">
      <c r="S363" s="101" t="s">
        <v>1429</v>
      </c>
      <c r="T363" s="101" t="s">
        <v>1430</v>
      </c>
      <c r="U363" s="101" t="s">
        <v>552</v>
      </c>
    </row>
    <row r="364" spans="19:21" x14ac:dyDescent="0.2">
      <c r="S364" s="101" t="s">
        <v>1431</v>
      </c>
      <c r="T364" s="101" t="s">
        <v>1432</v>
      </c>
      <c r="U364" s="101" t="s">
        <v>552</v>
      </c>
    </row>
    <row r="365" spans="19:21" x14ac:dyDescent="0.2">
      <c r="S365" s="101" t="s">
        <v>1433</v>
      </c>
      <c r="T365" s="101" t="s">
        <v>1434</v>
      </c>
      <c r="U365" s="101" t="s">
        <v>552</v>
      </c>
    </row>
    <row r="366" spans="19:21" x14ac:dyDescent="0.2">
      <c r="S366" s="101" t="s">
        <v>1435</v>
      </c>
      <c r="T366" s="101" t="s">
        <v>1436</v>
      </c>
      <c r="U366" s="101" t="s">
        <v>552</v>
      </c>
    </row>
    <row r="367" spans="19:21" x14ac:dyDescent="0.2">
      <c r="S367" s="101" t="s">
        <v>1437</v>
      </c>
      <c r="T367" s="101" t="s">
        <v>1438</v>
      </c>
      <c r="U367" s="101" t="s">
        <v>552</v>
      </c>
    </row>
    <row r="368" spans="19:21" x14ac:dyDescent="0.2">
      <c r="S368" s="101" t="s">
        <v>1439</v>
      </c>
      <c r="T368" s="101" t="s">
        <v>1440</v>
      </c>
      <c r="U368" s="101" t="s">
        <v>552</v>
      </c>
    </row>
    <row r="369" spans="19:21" x14ac:dyDescent="0.2">
      <c r="S369" s="101" t="s">
        <v>1441</v>
      </c>
      <c r="T369" s="101" t="s">
        <v>1442</v>
      </c>
      <c r="U369" s="101" t="s">
        <v>552</v>
      </c>
    </row>
    <row r="370" spans="19:21" x14ac:dyDescent="0.2">
      <c r="S370" s="101" t="s">
        <v>1443</v>
      </c>
      <c r="T370" s="101" t="s">
        <v>1444</v>
      </c>
      <c r="U370" s="101" t="s">
        <v>552</v>
      </c>
    </row>
    <row r="371" spans="19:21" x14ac:dyDescent="0.2">
      <c r="S371" s="101" t="s">
        <v>1445</v>
      </c>
      <c r="T371" s="101" t="s">
        <v>1446</v>
      </c>
      <c r="U371" s="101" t="s">
        <v>552</v>
      </c>
    </row>
    <row r="372" spans="19:21" x14ac:dyDescent="0.2">
      <c r="S372" s="101" t="s">
        <v>1447</v>
      </c>
      <c r="T372" s="101" t="s">
        <v>1448</v>
      </c>
      <c r="U372" s="101" t="s">
        <v>552</v>
      </c>
    </row>
    <row r="373" spans="19:21" x14ac:dyDescent="0.2">
      <c r="S373" s="101" t="s">
        <v>1449</v>
      </c>
      <c r="T373" s="101" t="s">
        <v>1450</v>
      </c>
      <c r="U373" s="101" t="s">
        <v>552</v>
      </c>
    </row>
    <row r="374" spans="19:21" x14ac:dyDescent="0.2">
      <c r="S374" s="101" t="s">
        <v>1451</v>
      </c>
      <c r="T374" s="101" t="s">
        <v>1452</v>
      </c>
      <c r="U374" s="101" t="s">
        <v>552</v>
      </c>
    </row>
    <row r="375" spans="19:21" x14ac:dyDescent="0.2">
      <c r="S375" s="101" t="s">
        <v>1453</v>
      </c>
      <c r="T375" s="101" t="s">
        <v>1454</v>
      </c>
      <c r="U375" s="101" t="s">
        <v>552</v>
      </c>
    </row>
    <row r="376" spans="19:21" x14ac:dyDescent="0.2">
      <c r="S376" s="101" t="s">
        <v>1455</v>
      </c>
      <c r="T376" s="101" t="s">
        <v>1456</v>
      </c>
      <c r="U376" s="101" t="s">
        <v>552</v>
      </c>
    </row>
    <row r="377" spans="19:21" x14ac:dyDescent="0.2">
      <c r="S377" s="101" t="s">
        <v>1457</v>
      </c>
      <c r="T377" s="101" t="s">
        <v>1458</v>
      </c>
      <c r="U377" s="101" t="s">
        <v>552</v>
      </c>
    </row>
    <row r="378" spans="19:21" x14ac:dyDescent="0.2">
      <c r="S378" s="101" t="s">
        <v>1459</v>
      </c>
      <c r="T378" s="101" t="s">
        <v>1460</v>
      </c>
      <c r="U378" s="101" t="s">
        <v>552</v>
      </c>
    </row>
    <row r="379" spans="19:21" x14ac:dyDescent="0.2">
      <c r="S379" s="101" t="s">
        <v>1461</v>
      </c>
      <c r="T379" s="101" t="s">
        <v>1462</v>
      </c>
      <c r="U379" s="101" t="s">
        <v>552</v>
      </c>
    </row>
    <row r="380" spans="19:21" x14ac:dyDescent="0.2">
      <c r="S380" s="101" t="s">
        <v>1463</v>
      </c>
      <c r="T380" s="101" t="s">
        <v>1464</v>
      </c>
      <c r="U380" s="101" t="s">
        <v>552</v>
      </c>
    </row>
    <row r="381" spans="19:21" x14ac:dyDescent="0.2">
      <c r="S381" s="101" t="s">
        <v>1465</v>
      </c>
      <c r="T381" s="101" t="s">
        <v>1466</v>
      </c>
      <c r="U381" s="101" t="s">
        <v>552</v>
      </c>
    </row>
    <row r="382" spans="19:21" x14ac:dyDescent="0.2">
      <c r="S382" s="101" t="s">
        <v>1467</v>
      </c>
      <c r="T382" s="101" t="s">
        <v>1468</v>
      </c>
      <c r="U382" s="101" t="s">
        <v>552</v>
      </c>
    </row>
    <row r="383" spans="19:21" x14ac:dyDescent="0.2">
      <c r="S383" s="101" t="s">
        <v>1469</v>
      </c>
      <c r="T383" s="101" t="s">
        <v>1470</v>
      </c>
      <c r="U383" s="101" t="s">
        <v>552</v>
      </c>
    </row>
    <row r="384" spans="19:21" x14ac:dyDescent="0.2">
      <c r="S384" s="101" t="s">
        <v>1471</v>
      </c>
      <c r="T384" s="101" t="s">
        <v>1472</v>
      </c>
      <c r="U384" s="101" t="s">
        <v>552</v>
      </c>
    </row>
    <row r="385" spans="19:21" x14ac:dyDescent="0.2">
      <c r="S385" s="101" t="s">
        <v>1473</v>
      </c>
      <c r="T385" s="101" t="s">
        <v>1474</v>
      </c>
      <c r="U385" s="101" t="s">
        <v>552</v>
      </c>
    </row>
    <row r="386" spans="19:21" x14ac:dyDescent="0.2">
      <c r="S386" s="101" t="s">
        <v>1475</v>
      </c>
      <c r="T386" s="101" t="s">
        <v>1476</v>
      </c>
      <c r="U386" s="101" t="s">
        <v>552</v>
      </c>
    </row>
    <row r="387" spans="19:21" x14ac:dyDescent="0.2">
      <c r="S387" s="101" t="s">
        <v>1477</v>
      </c>
      <c r="T387" s="101" t="s">
        <v>1478</v>
      </c>
      <c r="U387" s="101" t="s">
        <v>552</v>
      </c>
    </row>
    <row r="388" spans="19:21" x14ac:dyDescent="0.2">
      <c r="S388" s="101" t="s">
        <v>1479</v>
      </c>
      <c r="T388" s="101" t="s">
        <v>1480</v>
      </c>
      <c r="U388" s="101" t="s">
        <v>552</v>
      </c>
    </row>
    <row r="389" spans="19:21" x14ac:dyDescent="0.2">
      <c r="S389" s="101" t="s">
        <v>1481</v>
      </c>
      <c r="T389" s="101" t="s">
        <v>1482</v>
      </c>
      <c r="U389" s="101" t="s">
        <v>552</v>
      </c>
    </row>
    <row r="390" spans="19:21" x14ac:dyDescent="0.2">
      <c r="S390" s="101" t="s">
        <v>1483</v>
      </c>
      <c r="T390" s="101" t="s">
        <v>1484</v>
      </c>
      <c r="U390" s="101" t="s">
        <v>552</v>
      </c>
    </row>
    <row r="391" spans="19:21" x14ac:dyDescent="0.2">
      <c r="S391" s="101" t="s">
        <v>1485</v>
      </c>
      <c r="T391" s="101" t="s">
        <v>1486</v>
      </c>
      <c r="U391" s="101" t="s">
        <v>552</v>
      </c>
    </row>
    <row r="392" spans="19:21" x14ac:dyDescent="0.2">
      <c r="S392" s="101" t="s">
        <v>1487</v>
      </c>
      <c r="T392" s="101" t="s">
        <v>1488</v>
      </c>
      <c r="U392" s="101" t="s">
        <v>552</v>
      </c>
    </row>
    <row r="393" spans="19:21" x14ac:dyDescent="0.2">
      <c r="S393" s="101" t="s">
        <v>1489</v>
      </c>
      <c r="T393" s="101" t="s">
        <v>1490</v>
      </c>
      <c r="U393" s="101" t="s">
        <v>552</v>
      </c>
    </row>
    <row r="394" spans="19:21" x14ac:dyDescent="0.2">
      <c r="S394" s="101" t="s">
        <v>1491</v>
      </c>
      <c r="T394" s="101" t="s">
        <v>1492</v>
      </c>
      <c r="U394" s="101" t="s">
        <v>552</v>
      </c>
    </row>
    <row r="395" spans="19:21" x14ac:dyDescent="0.2">
      <c r="S395" s="101" t="s">
        <v>1493</v>
      </c>
      <c r="T395" s="101" t="s">
        <v>1494</v>
      </c>
      <c r="U395" s="101" t="s">
        <v>552</v>
      </c>
    </row>
    <row r="396" spans="19:21" x14ac:dyDescent="0.2">
      <c r="S396" s="101" t="s">
        <v>1495</v>
      </c>
      <c r="T396" s="101" t="s">
        <v>1496</v>
      </c>
      <c r="U396" s="101" t="s">
        <v>552</v>
      </c>
    </row>
    <row r="397" spans="19:21" x14ac:dyDescent="0.2">
      <c r="S397" s="101" t="s">
        <v>1497</v>
      </c>
      <c r="T397" s="101" t="s">
        <v>1498</v>
      </c>
      <c r="U397" s="101" t="s">
        <v>552</v>
      </c>
    </row>
    <row r="398" spans="19:21" x14ac:dyDescent="0.2">
      <c r="S398" s="101" t="s">
        <v>1499</v>
      </c>
      <c r="T398" s="101" t="s">
        <v>1500</v>
      </c>
      <c r="U398" s="101" t="s">
        <v>552</v>
      </c>
    </row>
    <row r="399" spans="19:21" x14ac:dyDescent="0.2">
      <c r="S399" s="101" t="s">
        <v>1501</v>
      </c>
      <c r="T399" s="101" t="s">
        <v>1502</v>
      </c>
      <c r="U399" s="101" t="s">
        <v>552</v>
      </c>
    </row>
    <row r="400" spans="19:21" x14ac:dyDescent="0.2">
      <c r="S400" s="101" t="s">
        <v>1503</v>
      </c>
      <c r="T400" s="101" t="s">
        <v>1504</v>
      </c>
      <c r="U400" s="101" t="s">
        <v>552</v>
      </c>
    </row>
    <row r="401" spans="19:21" x14ac:dyDescent="0.2">
      <c r="S401" s="101" t="s">
        <v>1505</v>
      </c>
      <c r="T401" s="101" t="s">
        <v>1506</v>
      </c>
      <c r="U401" s="101" t="s">
        <v>552</v>
      </c>
    </row>
    <row r="402" spans="19:21" x14ac:dyDescent="0.2">
      <c r="S402" s="101" t="s">
        <v>1507</v>
      </c>
      <c r="T402" s="101" t="s">
        <v>1508</v>
      </c>
      <c r="U402" s="101" t="s">
        <v>552</v>
      </c>
    </row>
    <row r="403" spans="19:21" x14ac:dyDescent="0.2">
      <c r="S403" s="101" t="s">
        <v>1509</v>
      </c>
      <c r="T403" s="101" t="s">
        <v>1510</v>
      </c>
      <c r="U403" s="101" t="s">
        <v>552</v>
      </c>
    </row>
    <row r="404" spans="19:21" x14ac:dyDescent="0.2">
      <c r="S404" s="101" t="s">
        <v>1511</v>
      </c>
      <c r="T404" s="101" t="s">
        <v>1512</v>
      </c>
      <c r="U404" s="101" t="s">
        <v>552</v>
      </c>
    </row>
    <row r="405" spans="19:21" x14ac:dyDescent="0.2">
      <c r="S405" s="101" t="s">
        <v>1513</v>
      </c>
      <c r="T405" s="101" t="s">
        <v>1514</v>
      </c>
      <c r="U405" s="101" t="s">
        <v>552</v>
      </c>
    </row>
    <row r="406" spans="19:21" x14ac:dyDescent="0.2">
      <c r="S406" s="101" t="s">
        <v>1515</v>
      </c>
      <c r="T406" s="101" t="s">
        <v>1516</v>
      </c>
      <c r="U406" s="101" t="s">
        <v>552</v>
      </c>
    </row>
    <row r="407" spans="19:21" x14ac:dyDescent="0.2">
      <c r="S407" s="101" t="s">
        <v>1517</v>
      </c>
      <c r="T407" s="101" t="s">
        <v>1518</v>
      </c>
      <c r="U407" s="101" t="s">
        <v>552</v>
      </c>
    </row>
    <row r="408" spans="19:21" x14ac:dyDescent="0.2">
      <c r="S408" s="101" t="s">
        <v>1519</v>
      </c>
      <c r="T408" s="101" t="s">
        <v>1520</v>
      </c>
      <c r="U408" s="101" t="s">
        <v>552</v>
      </c>
    </row>
    <row r="409" spans="19:21" x14ac:dyDescent="0.2">
      <c r="S409" s="101" t="s">
        <v>1521</v>
      </c>
      <c r="T409" s="101" t="s">
        <v>1522</v>
      </c>
      <c r="U409" s="101" t="s">
        <v>552</v>
      </c>
    </row>
    <row r="410" spans="19:21" x14ac:dyDescent="0.2">
      <c r="S410" s="101" t="s">
        <v>1523</v>
      </c>
      <c r="T410" s="101" t="s">
        <v>1524</v>
      </c>
      <c r="U410" s="101" t="s">
        <v>552</v>
      </c>
    </row>
    <row r="411" spans="19:21" x14ac:dyDescent="0.2">
      <c r="S411" s="101" t="s">
        <v>1525</v>
      </c>
      <c r="T411" s="101" t="s">
        <v>1526</v>
      </c>
      <c r="U411" s="101" t="s">
        <v>552</v>
      </c>
    </row>
    <row r="412" spans="19:21" x14ac:dyDescent="0.2">
      <c r="S412" s="101" t="s">
        <v>1527</v>
      </c>
      <c r="T412" s="101" t="s">
        <v>1528</v>
      </c>
      <c r="U412" s="101" t="s">
        <v>552</v>
      </c>
    </row>
    <row r="413" spans="19:21" x14ac:dyDescent="0.2">
      <c r="S413" s="101" t="s">
        <v>1529</v>
      </c>
      <c r="T413" s="101" t="s">
        <v>1530</v>
      </c>
      <c r="U413" s="101" t="s">
        <v>552</v>
      </c>
    </row>
    <row r="414" spans="19:21" x14ac:dyDescent="0.2">
      <c r="S414" s="101" t="s">
        <v>1531</v>
      </c>
      <c r="T414" s="101" t="s">
        <v>1532</v>
      </c>
      <c r="U414" s="101" t="s">
        <v>552</v>
      </c>
    </row>
    <row r="415" spans="19:21" x14ac:dyDescent="0.2">
      <c r="S415" s="101" t="s">
        <v>1533</v>
      </c>
      <c r="T415" s="101" t="s">
        <v>1534</v>
      </c>
      <c r="U415" s="101" t="s">
        <v>552</v>
      </c>
    </row>
    <row r="416" spans="19:21" x14ac:dyDescent="0.2">
      <c r="S416" s="101" t="s">
        <v>1535</v>
      </c>
      <c r="T416" s="101" t="s">
        <v>1536</v>
      </c>
      <c r="U416" s="101" t="s">
        <v>552</v>
      </c>
    </row>
    <row r="417" spans="19:21" x14ac:dyDescent="0.2">
      <c r="S417" s="101" t="s">
        <v>1537</v>
      </c>
      <c r="T417" s="101" t="s">
        <v>1538</v>
      </c>
      <c r="U417" s="101" t="s">
        <v>552</v>
      </c>
    </row>
    <row r="418" spans="19:21" x14ac:dyDescent="0.2">
      <c r="S418" s="101" t="s">
        <v>1539</v>
      </c>
      <c r="T418" s="101" t="s">
        <v>1540</v>
      </c>
      <c r="U418" s="101" t="s">
        <v>552</v>
      </c>
    </row>
    <row r="419" spans="19:21" x14ac:dyDescent="0.2">
      <c r="S419" s="101" t="s">
        <v>1541</v>
      </c>
      <c r="T419" s="101" t="s">
        <v>1542</v>
      </c>
      <c r="U419" s="101" t="s">
        <v>552</v>
      </c>
    </row>
    <row r="420" spans="19:21" x14ac:dyDescent="0.2">
      <c r="S420" s="101" t="s">
        <v>1543</v>
      </c>
      <c r="T420" s="101" t="s">
        <v>1544</v>
      </c>
      <c r="U420" s="101" t="s">
        <v>552</v>
      </c>
    </row>
    <row r="421" spans="19:21" x14ac:dyDescent="0.2">
      <c r="S421" s="101" t="s">
        <v>1545</v>
      </c>
      <c r="T421" s="101" t="s">
        <v>1546</v>
      </c>
      <c r="U421" s="101" t="s">
        <v>552</v>
      </c>
    </row>
    <row r="422" spans="19:21" x14ac:dyDescent="0.2">
      <c r="S422" s="101" t="s">
        <v>1547</v>
      </c>
      <c r="T422" s="101" t="s">
        <v>1548</v>
      </c>
      <c r="U422" s="101" t="s">
        <v>552</v>
      </c>
    </row>
    <row r="423" spans="19:21" x14ac:dyDescent="0.2">
      <c r="S423" s="101" t="s">
        <v>1549</v>
      </c>
      <c r="T423" s="101" t="s">
        <v>1550</v>
      </c>
      <c r="U423" s="101" t="s">
        <v>552</v>
      </c>
    </row>
    <row r="424" spans="19:21" x14ac:dyDescent="0.2">
      <c r="S424" s="101" t="s">
        <v>1551</v>
      </c>
      <c r="T424" s="101" t="s">
        <v>1552</v>
      </c>
      <c r="U424" s="101" t="s">
        <v>552</v>
      </c>
    </row>
    <row r="425" spans="19:21" x14ac:dyDescent="0.2">
      <c r="S425" s="101" t="s">
        <v>1553</v>
      </c>
      <c r="T425" s="101" t="s">
        <v>1554</v>
      </c>
      <c r="U425" s="101" t="s">
        <v>552</v>
      </c>
    </row>
    <row r="426" spans="19:21" x14ac:dyDescent="0.2">
      <c r="S426" s="101" t="s">
        <v>1555</v>
      </c>
      <c r="T426" s="101" t="s">
        <v>1556</v>
      </c>
      <c r="U426" s="101" t="s">
        <v>552</v>
      </c>
    </row>
    <row r="427" spans="19:21" x14ac:dyDescent="0.2">
      <c r="S427" s="101" t="s">
        <v>1557</v>
      </c>
      <c r="T427" s="101" t="s">
        <v>1558</v>
      </c>
      <c r="U427" s="101" t="s">
        <v>552</v>
      </c>
    </row>
    <row r="428" spans="19:21" x14ac:dyDescent="0.2">
      <c r="S428" s="101" t="s">
        <v>1559</v>
      </c>
      <c r="T428" s="101" t="s">
        <v>1560</v>
      </c>
      <c r="U428" s="101" t="s">
        <v>552</v>
      </c>
    </row>
    <row r="429" spans="19:21" x14ac:dyDescent="0.2">
      <c r="S429" s="101" t="s">
        <v>1561</v>
      </c>
      <c r="T429" s="101" t="s">
        <v>1562</v>
      </c>
      <c r="U429" s="101" t="s">
        <v>552</v>
      </c>
    </row>
    <row r="430" spans="19:21" x14ac:dyDescent="0.2">
      <c r="S430" s="101" t="s">
        <v>1563</v>
      </c>
      <c r="T430" s="101" t="s">
        <v>1564</v>
      </c>
      <c r="U430" s="101" t="s">
        <v>552</v>
      </c>
    </row>
    <row r="431" spans="19:21" x14ac:dyDescent="0.2">
      <c r="S431" s="101" t="s">
        <v>1565</v>
      </c>
      <c r="T431" s="101" t="s">
        <v>1566</v>
      </c>
      <c r="U431" s="101" t="s">
        <v>552</v>
      </c>
    </row>
    <row r="432" spans="19:21" x14ac:dyDescent="0.2">
      <c r="S432" s="101" t="s">
        <v>1567</v>
      </c>
      <c r="T432" s="101" t="s">
        <v>1568</v>
      </c>
      <c r="U432" s="101" t="s">
        <v>552</v>
      </c>
    </row>
    <row r="433" spans="19:21" x14ac:dyDescent="0.2">
      <c r="S433" s="101" t="s">
        <v>1569</v>
      </c>
      <c r="T433" s="101" t="s">
        <v>1570</v>
      </c>
      <c r="U433" s="101" t="s">
        <v>552</v>
      </c>
    </row>
    <row r="434" spans="19:21" x14ac:dyDescent="0.2">
      <c r="S434" s="101" t="s">
        <v>1571</v>
      </c>
      <c r="T434" s="101" t="s">
        <v>1572</v>
      </c>
      <c r="U434" s="101" t="s">
        <v>552</v>
      </c>
    </row>
    <row r="435" spans="19:21" x14ac:dyDescent="0.2">
      <c r="S435" s="101" t="s">
        <v>1573</v>
      </c>
      <c r="T435" s="101" t="s">
        <v>1574</v>
      </c>
      <c r="U435" s="101" t="s">
        <v>552</v>
      </c>
    </row>
    <row r="436" spans="19:21" x14ac:dyDescent="0.2">
      <c r="S436" s="101" t="s">
        <v>1575</v>
      </c>
      <c r="T436" s="101" t="s">
        <v>1576</v>
      </c>
      <c r="U436" s="101" t="s">
        <v>552</v>
      </c>
    </row>
    <row r="437" spans="19:21" x14ac:dyDescent="0.2">
      <c r="S437" s="101" t="s">
        <v>1577</v>
      </c>
      <c r="T437" s="101" t="s">
        <v>1578</v>
      </c>
      <c r="U437" s="101" t="s">
        <v>552</v>
      </c>
    </row>
    <row r="438" spans="19:21" x14ac:dyDescent="0.2">
      <c r="S438" s="101" t="s">
        <v>1579</v>
      </c>
      <c r="T438" s="101" t="s">
        <v>1580</v>
      </c>
      <c r="U438" s="101" t="s">
        <v>552</v>
      </c>
    </row>
    <row r="439" spans="19:21" x14ac:dyDescent="0.2">
      <c r="S439" s="101" t="s">
        <v>1581</v>
      </c>
      <c r="T439" s="101" t="s">
        <v>1582</v>
      </c>
      <c r="U439" s="101" t="s">
        <v>552</v>
      </c>
    </row>
    <row r="440" spans="19:21" x14ac:dyDescent="0.2">
      <c r="S440" s="101" t="s">
        <v>1583</v>
      </c>
      <c r="T440" s="101" t="s">
        <v>1584</v>
      </c>
      <c r="U440" s="101" t="s">
        <v>552</v>
      </c>
    </row>
    <row r="441" spans="19:21" x14ac:dyDescent="0.2">
      <c r="S441" s="101" t="s">
        <v>1585</v>
      </c>
      <c r="T441" s="101" t="s">
        <v>1586</v>
      </c>
      <c r="U441" s="101" t="s">
        <v>552</v>
      </c>
    </row>
    <row r="442" spans="19:21" x14ac:dyDescent="0.2">
      <c r="S442" s="101" t="s">
        <v>1587</v>
      </c>
      <c r="T442" s="101" t="s">
        <v>1588</v>
      </c>
      <c r="U442" s="101" t="s">
        <v>552</v>
      </c>
    </row>
    <row r="443" spans="19:21" x14ac:dyDescent="0.2">
      <c r="S443" s="101" t="s">
        <v>1589</v>
      </c>
      <c r="T443" s="101" t="s">
        <v>1590</v>
      </c>
      <c r="U443" s="101" t="s">
        <v>552</v>
      </c>
    </row>
    <row r="444" spans="19:21" x14ac:dyDescent="0.2">
      <c r="S444" s="101" t="s">
        <v>1591</v>
      </c>
      <c r="T444" s="101" t="s">
        <v>1592</v>
      </c>
      <c r="U444" s="101" t="s">
        <v>552</v>
      </c>
    </row>
    <row r="445" spans="19:21" x14ac:dyDescent="0.2">
      <c r="S445" s="101" t="s">
        <v>1593</v>
      </c>
      <c r="T445" s="101" t="s">
        <v>1594</v>
      </c>
      <c r="U445" s="101" t="s">
        <v>552</v>
      </c>
    </row>
    <row r="446" spans="19:21" x14ac:dyDescent="0.2">
      <c r="S446" s="101" t="s">
        <v>1595</v>
      </c>
      <c r="T446" s="101" t="s">
        <v>1596</v>
      </c>
      <c r="U446" s="101" t="s">
        <v>552</v>
      </c>
    </row>
    <row r="447" spans="19:21" x14ac:dyDescent="0.2">
      <c r="S447" s="101" t="s">
        <v>1597</v>
      </c>
      <c r="T447" s="101" t="s">
        <v>1598</v>
      </c>
      <c r="U447" s="101" t="s">
        <v>552</v>
      </c>
    </row>
    <row r="448" spans="19:21" x14ac:dyDescent="0.2">
      <c r="S448" s="101" t="s">
        <v>1599</v>
      </c>
      <c r="T448" s="101" t="s">
        <v>1600</v>
      </c>
      <c r="U448" s="101" t="s">
        <v>552</v>
      </c>
    </row>
    <row r="449" spans="19:21" x14ac:dyDescent="0.2">
      <c r="S449" s="101" t="s">
        <v>1601</v>
      </c>
      <c r="T449" s="101" t="s">
        <v>1602</v>
      </c>
      <c r="U449" s="101" t="s">
        <v>552</v>
      </c>
    </row>
    <row r="450" spans="19:21" x14ac:dyDescent="0.2">
      <c r="S450" s="101" t="s">
        <v>1603</v>
      </c>
      <c r="T450" s="101" t="s">
        <v>1604</v>
      </c>
      <c r="U450" s="101" t="s">
        <v>552</v>
      </c>
    </row>
    <row r="451" spans="19:21" x14ac:dyDescent="0.2">
      <c r="S451" s="101" t="s">
        <v>1605</v>
      </c>
      <c r="T451" s="101" t="s">
        <v>1606</v>
      </c>
      <c r="U451" s="101" t="s">
        <v>552</v>
      </c>
    </row>
    <row r="452" spans="19:21" x14ac:dyDescent="0.2">
      <c r="S452" s="101" t="s">
        <v>1607</v>
      </c>
      <c r="T452" s="101" t="s">
        <v>1608</v>
      </c>
      <c r="U452" s="101" t="s">
        <v>552</v>
      </c>
    </row>
    <row r="453" spans="19:21" x14ac:dyDescent="0.2">
      <c r="S453" s="101" t="s">
        <v>1609</v>
      </c>
      <c r="T453" s="101" t="s">
        <v>1610</v>
      </c>
      <c r="U453" s="101" t="s">
        <v>552</v>
      </c>
    </row>
    <row r="454" spans="19:21" x14ac:dyDescent="0.2">
      <c r="S454" s="101" t="s">
        <v>1611</v>
      </c>
      <c r="T454" s="101" t="s">
        <v>1612</v>
      </c>
      <c r="U454" s="101" t="s">
        <v>552</v>
      </c>
    </row>
    <row r="455" spans="19:21" x14ac:dyDescent="0.2">
      <c r="S455" s="101" t="s">
        <v>1613</v>
      </c>
      <c r="T455" s="101" t="s">
        <v>1614</v>
      </c>
      <c r="U455" s="101" t="s">
        <v>552</v>
      </c>
    </row>
    <row r="456" spans="19:21" x14ac:dyDescent="0.2">
      <c r="S456" s="101" t="s">
        <v>1615</v>
      </c>
      <c r="T456" s="101" t="s">
        <v>1616</v>
      </c>
      <c r="U456" s="101" t="s">
        <v>552</v>
      </c>
    </row>
    <row r="457" spans="19:21" x14ac:dyDescent="0.2">
      <c r="S457" s="101" t="s">
        <v>1617</v>
      </c>
      <c r="T457" s="101" t="s">
        <v>1618</v>
      </c>
      <c r="U457" s="101" t="s">
        <v>552</v>
      </c>
    </row>
    <row r="458" spans="19:21" x14ac:dyDescent="0.2">
      <c r="S458" s="101" t="s">
        <v>1619</v>
      </c>
      <c r="T458" s="101" t="s">
        <v>1620</v>
      </c>
      <c r="U458" s="101" t="s">
        <v>552</v>
      </c>
    </row>
    <row r="459" spans="19:21" x14ac:dyDescent="0.2">
      <c r="S459" s="101" t="s">
        <v>1621</v>
      </c>
      <c r="T459" s="101" t="s">
        <v>1622</v>
      </c>
      <c r="U459" s="101" t="s">
        <v>552</v>
      </c>
    </row>
    <row r="460" spans="19:21" x14ac:dyDescent="0.2">
      <c r="S460" s="101" t="s">
        <v>1623</v>
      </c>
      <c r="T460" s="101" t="s">
        <v>1624</v>
      </c>
      <c r="U460" s="101" t="s">
        <v>552</v>
      </c>
    </row>
    <row r="461" spans="19:21" x14ac:dyDescent="0.2">
      <c r="S461" s="101" t="s">
        <v>1625</v>
      </c>
      <c r="T461" s="101" t="s">
        <v>1626</v>
      </c>
      <c r="U461" s="101" t="s">
        <v>552</v>
      </c>
    </row>
    <row r="462" spans="19:21" x14ac:dyDescent="0.2">
      <c r="S462" s="101" t="s">
        <v>1627</v>
      </c>
      <c r="T462" s="101" t="s">
        <v>1628</v>
      </c>
      <c r="U462" s="101" t="s">
        <v>552</v>
      </c>
    </row>
    <row r="463" spans="19:21" x14ac:dyDescent="0.2">
      <c r="S463" s="101" t="s">
        <v>1629</v>
      </c>
      <c r="T463" s="101" t="s">
        <v>1630</v>
      </c>
      <c r="U463" s="101" t="s">
        <v>552</v>
      </c>
    </row>
    <row r="464" spans="19:21" x14ac:dyDescent="0.2">
      <c r="S464" s="101" t="s">
        <v>1631</v>
      </c>
      <c r="T464" s="101" t="s">
        <v>1632</v>
      </c>
      <c r="U464" s="101" t="s">
        <v>552</v>
      </c>
    </row>
    <row r="465" spans="19:21" x14ac:dyDescent="0.2">
      <c r="S465" s="101" t="s">
        <v>1633</v>
      </c>
      <c r="T465" s="101" t="s">
        <v>1634</v>
      </c>
      <c r="U465" s="101" t="s">
        <v>552</v>
      </c>
    </row>
    <row r="466" spans="19:21" x14ac:dyDescent="0.2">
      <c r="S466" s="101" t="s">
        <v>1635</v>
      </c>
      <c r="T466" s="101" t="s">
        <v>1636</v>
      </c>
      <c r="U466" s="101" t="s">
        <v>552</v>
      </c>
    </row>
    <row r="467" spans="19:21" x14ac:dyDescent="0.2">
      <c r="S467" s="101" t="s">
        <v>1637</v>
      </c>
      <c r="T467" s="101" t="s">
        <v>1638</v>
      </c>
      <c r="U467" s="101" t="s">
        <v>552</v>
      </c>
    </row>
    <row r="468" spans="19:21" x14ac:dyDescent="0.2">
      <c r="S468" s="101" t="s">
        <v>1639</v>
      </c>
      <c r="T468" s="101" t="s">
        <v>1640</v>
      </c>
      <c r="U468" s="101" t="s">
        <v>552</v>
      </c>
    </row>
    <row r="469" spans="19:21" x14ac:dyDescent="0.2">
      <c r="S469" s="101" t="s">
        <v>1641</v>
      </c>
      <c r="T469" s="101" t="s">
        <v>1642</v>
      </c>
      <c r="U469" s="101" t="s">
        <v>552</v>
      </c>
    </row>
    <row r="470" spans="19:21" x14ac:dyDescent="0.2">
      <c r="S470" s="101" t="s">
        <v>1643</v>
      </c>
      <c r="T470" s="101" t="s">
        <v>1644</v>
      </c>
      <c r="U470" s="101" t="s">
        <v>552</v>
      </c>
    </row>
    <row r="471" spans="19:21" x14ac:dyDescent="0.2">
      <c r="S471" s="101" t="s">
        <v>1645</v>
      </c>
      <c r="T471" s="101" t="s">
        <v>1646</v>
      </c>
      <c r="U471" s="101" t="s">
        <v>552</v>
      </c>
    </row>
    <row r="472" spans="19:21" x14ac:dyDescent="0.2">
      <c r="S472" s="101" t="s">
        <v>1647</v>
      </c>
      <c r="T472" s="101" t="s">
        <v>1648</v>
      </c>
      <c r="U472" s="101" t="s">
        <v>552</v>
      </c>
    </row>
    <row r="473" spans="19:21" x14ac:dyDescent="0.2">
      <c r="S473" s="101" t="s">
        <v>1649</v>
      </c>
      <c r="T473" s="101" t="s">
        <v>1650</v>
      </c>
      <c r="U473" s="101" t="s">
        <v>552</v>
      </c>
    </row>
    <row r="474" spans="19:21" x14ac:dyDescent="0.2">
      <c r="S474" s="101" t="s">
        <v>1651</v>
      </c>
      <c r="T474" s="101" t="s">
        <v>1652</v>
      </c>
      <c r="U474" s="101" t="s">
        <v>552</v>
      </c>
    </row>
    <row r="475" spans="19:21" x14ac:dyDescent="0.2">
      <c r="S475" s="101" t="s">
        <v>1653</v>
      </c>
      <c r="T475" s="101" t="s">
        <v>1654</v>
      </c>
      <c r="U475" s="101" t="s">
        <v>552</v>
      </c>
    </row>
    <row r="476" spans="19:21" x14ac:dyDescent="0.2">
      <c r="S476" s="101" t="s">
        <v>1655</v>
      </c>
      <c r="T476" s="101" t="s">
        <v>1656</v>
      </c>
      <c r="U476" s="101" t="s">
        <v>552</v>
      </c>
    </row>
    <row r="477" spans="19:21" x14ac:dyDescent="0.2">
      <c r="S477" s="101" t="s">
        <v>1657</v>
      </c>
      <c r="T477" s="101" t="s">
        <v>1658</v>
      </c>
      <c r="U477" s="101" t="s">
        <v>552</v>
      </c>
    </row>
    <row r="478" spans="19:21" x14ac:dyDescent="0.2">
      <c r="S478" s="101" t="s">
        <v>1659</v>
      </c>
      <c r="T478" s="101" t="s">
        <v>1660</v>
      </c>
      <c r="U478" s="101" t="s">
        <v>552</v>
      </c>
    </row>
    <row r="479" spans="19:21" x14ac:dyDescent="0.2">
      <c r="S479" s="101" t="s">
        <v>1661</v>
      </c>
      <c r="T479" s="101" t="s">
        <v>1662</v>
      </c>
      <c r="U479" s="101" t="s">
        <v>552</v>
      </c>
    </row>
    <row r="480" spans="19:21" x14ac:dyDescent="0.2">
      <c r="S480" s="101" t="s">
        <v>1663</v>
      </c>
      <c r="T480" s="101" t="s">
        <v>1664</v>
      </c>
      <c r="U480" s="101" t="s">
        <v>552</v>
      </c>
    </row>
    <row r="481" spans="19:21" x14ac:dyDescent="0.2">
      <c r="S481" s="101" t="s">
        <v>1665</v>
      </c>
      <c r="T481" s="101" t="s">
        <v>1666</v>
      </c>
      <c r="U481" s="101" t="s">
        <v>552</v>
      </c>
    </row>
    <row r="482" spans="19:21" x14ac:dyDescent="0.2">
      <c r="S482" s="101" t="s">
        <v>1667</v>
      </c>
      <c r="T482" s="101" t="s">
        <v>1668</v>
      </c>
      <c r="U482" s="101" t="s">
        <v>552</v>
      </c>
    </row>
    <row r="483" spans="19:21" x14ac:dyDescent="0.2">
      <c r="S483" s="101" t="s">
        <v>1669</v>
      </c>
      <c r="T483" s="101" t="s">
        <v>1670</v>
      </c>
      <c r="U483" s="101" t="s">
        <v>552</v>
      </c>
    </row>
    <row r="484" spans="19:21" x14ac:dyDescent="0.2">
      <c r="S484" s="101" t="s">
        <v>1671</v>
      </c>
      <c r="T484" s="101" t="s">
        <v>1672</v>
      </c>
      <c r="U484" s="101" t="s">
        <v>552</v>
      </c>
    </row>
    <row r="485" spans="19:21" x14ac:dyDescent="0.2">
      <c r="S485" s="101" t="s">
        <v>1673</v>
      </c>
      <c r="T485" s="101" t="s">
        <v>1674</v>
      </c>
      <c r="U485" s="101" t="s">
        <v>552</v>
      </c>
    </row>
    <row r="486" spans="19:21" x14ac:dyDescent="0.2">
      <c r="S486" s="101" t="s">
        <v>1675</v>
      </c>
      <c r="T486" s="101" t="s">
        <v>1676</v>
      </c>
      <c r="U486" s="101" t="s">
        <v>552</v>
      </c>
    </row>
    <row r="487" spans="19:21" x14ac:dyDescent="0.2">
      <c r="S487" s="101" t="s">
        <v>1677</v>
      </c>
      <c r="T487" s="101" t="s">
        <v>1678</v>
      </c>
      <c r="U487" s="101" t="s">
        <v>552</v>
      </c>
    </row>
    <row r="488" spans="19:21" x14ac:dyDescent="0.2">
      <c r="S488" s="101" t="s">
        <v>1679</v>
      </c>
      <c r="T488" s="101" t="s">
        <v>1680</v>
      </c>
      <c r="U488" s="101" t="s">
        <v>552</v>
      </c>
    </row>
    <row r="489" spans="19:21" x14ac:dyDescent="0.2">
      <c r="S489" s="101" t="s">
        <v>1681</v>
      </c>
      <c r="T489" s="101" t="s">
        <v>1682</v>
      </c>
      <c r="U489" s="101" t="s">
        <v>552</v>
      </c>
    </row>
    <row r="490" spans="19:21" x14ac:dyDescent="0.2">
      <c r="S490" s="101" t="s">
        <v>1683</v>
      </c>
      <c r="T490" s="101" t="s">
        <v>1684</v>
      </c>
      <c r="U490" s="101" t="s">
        <v>552</v>
      </c>
    </row>
    <row r="491" spans="19:21" x14ac:dyDescent="0.2">
      <c r="S491" s="101" t="s">
        <v>1685</v>
      </c>
      <c r="T491" s="101" t="s">
        <v>1686</v>
      </c>
      <c r="U491" s="101" t="s">
        <v>552</v>
      </c>
    </row>
    <row r="492" spans="19:21" x14ac:dyDescent="0.2">
      <c r="S492" s="101" t="s">
        <v>1687</v>
      </c>
      <c r="T492" s="101" t="s">
        <v>1688</v>
      </c>
      <c r="U492" s="101" t="s">
        <v>552</v>
      </c>
    </row>
    <row r="493" spans="19:21" x14ac:dyDescent="0.2">
      <c r="S493" s="101" t="s">
        <v>1689</v>
      </c>
      <c r="T493" s="101" t="s">
        <v>1690</v>
      </c>
      <c r="U493" s="101" t="s">
        <v>552</v>
      </c>
    </row>
    <row r="494" spans="19:21" x14ac:dyDescent="0.2">
      <c r="S494" s="101" t="s">
        <v>1691</v>
      </c>
      <c r="T494" s="101" t="s">
        <v>1692</v>
      </c>
      <c r="U494" s="101" t="s">
        <v>552</v>
      </c>
    </row>
    <row r="495" spans="19:21" x14ac:dyDescent="0.2">
      <c r="S495" s="101" t="s">
        <v>1693</v>
      </c>
      <c r="T495" s="101" t="s">
        <v>1694</v>
      </c>
      <c r="U495" s="101" t="s">
        <v>552</v>
      </c>
    </row>
    <row r="496" spans="19:21" x14ac:dyDescent="0.2">
      <c r="S496" s="101" t="s">
        <v>1695</v>
      </c>
      <c r="T496" s="101" t="s">
        <v>1696</v>
      </c>
      <c r="U496" s="101" t="s">
        <v>552</v>
      </c>
    </row>
    <row r="497" spans="19:21" x14ac:dyDescent="0.2">
      <c r="S497" s="101" t="s">
        <v>1697</v>
      </c>
      <c r="T497" s="101" t="s">
        <v>1698</v>
      </c>
      <c r="U497" s="101" t="s">
        <v>552</v>
      </c>
    </row>
    <row r="498" spans="19:21" x14ac:dyDescent="0.2">
      <c r="S498" s="101" t="s">
        <v>1699</v>
      </c>
      <c r="T498" s="101" t="s">
        <v>1700</v>
      </c>
      <c r="U498" s="101" t="s">
        <v>552</v>
      </c>
    </row>
    <row r="499" spans="19:21" x14ac:dyDescent="0.2">
      <c r="S499" s="101" t="s">
        <v>1701</v>
      </c>
      <c r="T499" s="101" t="s">
        <v>1702</v>
      </c>
      <c r="U499" s="101" t="s">
        <v>552</v>
      </c>
    </row>
    <row r="500" spans="19:21" x14ac:dyDescent="0.2">
      <c r="S500" s="101" t="s">
        <v>1703</v>
      </c>
      <c r="T500" s="101" t="s">
        <v>1704</v>
      </c>
      <c r="U500" s="101" t="s">
        <v>552</v>
      </c>
    </row>
    <row r="501" spans="19:21" x14ac:dyDescent="0.2">
      <c r="S501" s="101" t="s">
        <v>1705</v>
      </c>
      <c r="T501" s="101" t="s">
        <v>1706</v>
      </c>
      <c r="U501" s="101" t="s">
        <v>552</v>
      </c>
    </row>
    <row r="502" spans="19:21" x14ac:dyDescent="0.2">
      <c r="S502" s="101" t="s">
        <v>1707</v>
      </c>
      <c r="T502" s="101" t="s">
        <v>1708</v>
      </c>
      <c r="U502" s="101" t="s">
        <v>552</v>
      </c>
    </row>
    <row r="503" spans="19:21" x14ac:dyDescent="0.2">
      <c r="S503" s="101" t="s">
        <v>1709</v>
      </c>
      <c r="T503" s="101" t="s">
        <v>1710</v>
      </c>
      <c r="U503" s="101" t="s">
        <v>552</v>
      </c>
    </row>
    <row r="504" spans="19:21" x14ac:dyDescent="0.2">
      <c r="S504" s="101" t="s">
        <v>1711</v>
      </c>
      <c r="T504" s="101" t="s">
        <v>1712</v>
      </c>
      <c r="U504" s="101" t="s">
        <v>552</v>
      </c>
    </row>
    <row r="505" spans="19:21" x14ac:dyDescent="0.2">
      <c r="S505" s="101" t="s">
        <v>1713</v>
      </c>
      <c r="T505" s="101" t="s">
        <v>1714</v>
      </c>
      <c r="U505" s="101" t="s">
        <v>552</v>
      </c>
    </row>
    <row r="506" spans="19:21" x14ac:dyDescent="0.2">
      <c r="S506" s="101" t="s">
        <v>1715</v>
      </c>
      <c r="T506" s="101" t="s">
        <v>1716</v>
      </c>
      <c r="U506" s="101" t="s">
        <v>552</v>
      </c>
    </row>
    <row r="507" spans="19:21" x14ac:dyDescent="0.2">
      <c r="S507" s="101" t="s">
        <v>1717</v>
      </c>
      <c r="T507" s="101" t="s">
        <v>1718</v>
      </c>
      <c r="U507" s="101" t="s">
        <v>552</v>
      </c>
    </row>
    <row r="508" spans="19:21" x14ac:dyDescent="0.2">
      <c r="S508" s="101" t="s">
        <v>1719</v>
      </c>
      <c r="T508" s="101" t="s">
        <v>1720</v>
      </c>
      <c r="U508" s="101" t="s">
        <v>552</v>
      </c>
    </row>
    <row r="509" spans="19:21" x14ac:dyDescent="0.2">
      <c r="S509" s="101" t="s">
        <v>1721</v>
      </c>
      <c r="T509" s="101" t="s">
        <v>1722</v>
      </c>
      <c r="U509" s="101" t="s">
        <v>552</v>
      </c>
    </row>
    <row r="510" spans="19:21" x14ac:dyDescent="0.2">
      <c r="S510" s="101" t="s">
        <v>1723</v>
      </c>
      <c r="T510" s="101" t="s">
        <v>1724</v>
      </c>
      <c r="U510" s="101" t="s">
        <v>552</v>
      </c>
    </row>
    <row r="511" spans="19:21" x14ac:dyDescent="0.2">
      <c r="S511" s="101" t="s">
        <v>1725</v>
      </c>
      <c r="T511" s="101" t="s">
        <v>1726</v>
      </c>
      <c r="U511" s="101" t="s">
        <v>552</v>
      </c>
    </row>
    <row r="512" spans="19:21" x14ac:dyDescent="0.2">
      <c r="S512" s="101" t="s">
        <v>1727</v>
      </c>
      <c r="T512" s="101" t="s">
        <v>1728</v>
      </c>
      <c r="U512" s="101" t="s">
        <v>552</v>
      </c>
    </row>
    <row r="513" spans="19:21" x14ac:dyDescent="0.2">
      <c r="S513" s="101" t="s">
        <v>1729</v>
      </c>
      <c r="T513" s="101" t="s">
        <v>1730</v>
      </c>
      <c r="U513" s="101" t="s">
        <v>552</v>
      </c>
    </row>
    <row r="514" spans="19:21" x14ac:dyDescent="0.2">
      <c r="S514" s="101" t="s">
        <v>1731</v>
      </c>
      <c r="T514" s="101" t="s">
        <v>1732</v>
      </c>
      <c r="U514" s="101" t="s">
        <v>552</v>
      </c>
    </row>
    <row r="515" spans="19:21" x14ac:dyDescent="0.2">
      <c r="S515" s="101" t="s">
        <v>1733</v>
      </c>
      <c r="T515" s="101" t="s">
        <v>1734</v>
      </c>
      <c r="U515" s="101" t="s">
        <v>552</v>
      </c>
    </row>
    <row r="516" spans="19:21" x14ac:dyDescent="0.2">
      <c r="S516" s="101" t="s">
        <v>1735</v>
      </c>
      <c r="T516" s="101" t="s">
        <v>1736</v>
      </c>
      <c r="U516" s="101" t="s">
        <v>552</v>
      </c>
    </row>
    <row r="517" spans="19:21" x14ac:dyDescent="0.2">
      <c r="S517" s="101" t="s">
        <v>1737</v>
      </c>
      <c r="T517" s="101" t="s">
        <v>1738</v>
      </c>
      <c r="U517" s="101" t="s">
        <v>552</v>
      </c>
    </row>
    <row r="518" spans="19:21" x14ac:dyDescent="0.2">
      <c r="S518" s="101" t="s">
        <v>1739</v>
      </c>
      <c r="T518" s="101" t="s">
        <v>1740</v>
      </c>
      <c r="U518" s="101" t="s">
        <v>552</v>
      </c>
    </row>
    <row r="519" spans="19:21" x14ac:dyDescent="0.2">
      <c r="S519" s="101" t="s">
        <v>1741</v>
      </c>
      <c r="T519" s="101" t="s">
        <v>1742</v>
      </c>
      <c r="U519" s="101" t="s">
        <v>552</v>
      </c>
    </row>
    <row r="520" spans="19:21" x14ac:dyDescent="0.2">
      <c r="S520" s="101" t="s">
        <v>1743</v>
      </c>
      <c r="T520" s="101" t="s">
        <v>1744</v>
      </c>
      <c r="U520" s="101" t="s">
        <v>552</v>
      </c>
    </row>
    <row r="521" spans="19:21" x14ac:dyDescent="0.2">
      <c r="S521" s="101" t="s">
        <v>1745</v>
      </c>
      <c r="T521" s="101" t="s">
        <v>1746</v>
      </c>
      <c r="U521" s="101" t="s">
        <v>552</v>
      </c>
    </row>
    <row r="522" spans="19:21" x14ac:dyDescent="0.2">
      <c r="S522" s="101" t="s">
        <v>1747</v>
      </c>
      <c r="T522" s="101" t="s">
        <v>1748</v>
      </c>
      <c r="U522" s="101" t="s">
        <v>552</v>
      </c>
    </row>
    <row r="523" spans="19:21" x14ac:dyDescent="0.2">
      <c r="S523" s="101" t="s">
        <v>1749</v>
      </c>
      <c r="T523" s="101" t="s">
        <v>1750</v>
      </c>
      <c r="U523" s="101" t="s">
        <v>552</v>
      </c>
    </row>
    <row r="524" spans="19:21" x14ac:dyDescent="0.2">
      <c r="S524" s="101" t="s">
        <v>1751</v>
      </c>
      <c r="T524" s="101" t="s">
        <v>1752</v>
      </c>
      <c r="U524" s="101" t="s">
        <v>552</v>
      </c>
    </row>
    <row r="525" spans="19:21" x14ac:dyDescent="0.2">
      <c r="S525" s="101" t="s">
        <v>1753</v>
      </c>
      <c r="T525" s="101" t="s">
        <v>1754</v>
      </c>
      <c r="U525" s="101" t="s">
        <v>552</v>
      </c>
    </row>
    <row r="526" spans="19:21" x14ac:dyDescent="0.2">
      <c r="S526" s="101" t="s">
        <v>1755</v>
      </c>
      <c r="T526" s="101" t="s">
        <v>1756</v>
      </c>
      <c r="U526" s="101" t="s">
        <v>552</v>
      </c>
    </row>
    <row r="527" spans="19:21" x14ac:dyDescent="0.2">
      <c r="S527" s="101" t="s">
        <v>1757</v>
      </c>
      <c r="T527" s="101" t="s">
        <v>1758</v>
      </c>
      <c r="U527" s="101" t="s">
        <v>552</v>
      </c>
    </row>
    <row r="528" spans="19:21" x14ac:dyDescent="0.2">
      <c r="S528" s="101" t="s">
        <v>1759</v>
      </c>
      <c r="T528" s="101" t="s">
        <v>1760</v>
      </c>
      <c r="U528" s="101" t="s">
        <v>552</v>
      </c>
    </row>
    <row r="529" spans="19:21" x14ac:dyDescent="0.2">
      <c r="S529" s="101" t="s">
        <v>1761</v>
      </c>
      <c r="T529" s="101" t="s">
        <v>1762</v>
      </c>
      <c r="U529" s="101" t="s">
        <v>552</v>
      </c>
    </row>
    <row r="530" spans="19:21" x14ac:dyDescent="0.2">
      <c r="S530" s="101" t="s">
        <v>1763</v>
      </c>
      <c r="T530" s="101" t="s">
        <v>1764</v>
      </c>
      <c r="U530" s="101" t="s">
        <v>552</v>
      </c>
    </row>
    <row r="531" spans="19:21" x14ac:dyDescent="0.2">
      <c r="S531" s="101" t="s">
        <v>1765</v>
      </c>
      <c r="T531" s="101" t="s">
        <v>1766</v>
      </c>
      <c r="U531" s="101" t="s">
        <v>552</v>
      </c>
    </row>
    <row r="532" spans="19:21" x14ac:dyDescent="0.2">
      <c r="S532" s="101" t="s">
        <v>1767</v>
      </c>
      <c r="T532" s="101" t="s">
        <v>1768</v>
      </c>
      <c r="U532" s="101" t="s">
        <v>552</v>
      </c>
    </row>
    <row r="533" spans="19:21" x14ac:dyDescent="0.2">
      <c r="S533" s="101" t="s">
        <v>1769</v>
      </c>
      <c r="T533" s="101" t="s">
        <v>1770</v>
      </c>
      <c r="U533" s="101" t="s">
        <v>552</v>
      </c>
    </row>
    <row r="534" spans="19:21" x14ac:dyDescent="0.2">
      <c r="S534" s="101" t="s">
        <v>1771</v>
      </c>
      <c r="T534" s="101" t="s">
        <v>1772</v>
      </c>
      <c r="U534" s="101" t="s">
        <v>552</v>
      </c>
    </row>
    <row r="535" spans="19:21" x14ac:dyDescent="0.2">
      <c r="S535" s="101" t="s">
        <v>1773</v>
      </c>
      <c r="T535" s="101" t="s">
        <v>1774</v>
      </c>
      <c r="U535" s="101" t="s">
        <v>552</v>
      </c>
    </row>
    <row r="536" spans="19:21" x14ac:dyDescent="0.2">
      <c r="S536" s="101" t="s">
        <v>1775</v>
      </c>
      <c r="T536" s="101" t="s">
        <v>1776</v>
      </c>
      <c r="U536" s="101" t="s">
        <v>552</v>
      </c>
    </row>
    <row r="537" spans="19:21" x14ac:dyDescent="0.2">
      <c r="S537" s="101" t="s">
        <v>1777</v>
      </c>
      <c r="T537" s="101" t="s">
        <v>1778</v>
      </c>
      <c r="U537" s="101" t="s">
        <v>552</v>
      </c>
    </row>
    <row r="538" spans="19:21" x14ac:dyDescent="0.2">
      <c r="S538" s="101" t="s">
        <v>1779</v>
      </c>
      <c r="T538" s="101" t="s">
        <v>1780</v>
      </c>
      <c r="U538" s="101" t="s">
        <v>552</v>
      </c>
    </row>
    <row r="539" spans="19:21" x14ac:dyDescent="0.2">
      <c r="S539" s="101" t="s">
        <v>1781</v>
      </c>
      <c r="T539" s="101" t="s">
        <v>1782</v>
      </c>
      <c r="U539" s="101" t="s">
        <v>552</v>
      </c>
    </row>
    <row r="540" spans="19:21" x14ac:dyDescent="0.2">
      <c r="S540" s="101" t="s">
        <v>1783</v>
      </c>
      <c r="T540" s="101" t="s">
        <v>1784</v>
      </c>
      <c r="U540" s="101" t="s">
        <v>552</v>
      </c>
    </row>
    <row r="541" spans="19:21" x14ac:dyDescent="0.2">
      <c r="S541" s="101" t="s">
        <v>1785</v>
      </c>
      <c r="T541" s="101" t="s">
        <v>1786</v>
      </c>
      <c r="U541" s="101" t="s">
        <v>552</v>
      </c>
    </row>
    <row r="542" spans="19:21" x14ac:dyDescent="0.2">
      <c r="S542" s="101" t="s">
        <v>1787</v>
      </c>
      <c r="T542" s="101" t="s">
        <v>1788</v>
      </c>
      <c r="U542" s="101" t="s">
        <v>552</v>
      </c>
    </row>
    <row r="543" spans="19:21" x14ac:dyDescent="0.2">
      <c r="S543" s="101" t="s">
        <v>1789</v>
      </c>
      <c r="T543" s="101" t="s">
        <v>1790</v>
      </c>
      <c r="U543" s="101" t="s">
        <v>552</v>
      </c>
    </row>
    <row r="544" spans="19:21" x14ac:dyDescent="0.2">
      <c r="S544" s="101" t="s">
        <v>1791</v>
      </c>
      <c r="T544" s="101" t="s">
        <v>1792</v>
      </c>
      <c r="U544" s="101" t="s">
        <v>552</v>
      </c>
    </row>
    <row r="545" spans="19:21" x14ac:dyDescent="0.2">
      <c r="S545" s="101" t="s">
        <v>1793</v>
      </c>
      <c r="T545" s="101" t="s">
        <v>1794</v>
      </c>
      <c r="U545" s="101" t="s">
        <v>552</v>
      </c>
    </row>
    <row r="546" spans="19:21" x14ac:dyDescent="0.2">
      <c r="S546" s="101" t="s">
        <v>1795</v>
      </c>
      <c r="T546" s="101" t="s">
        <v>1796</v>
      </c>
      <c r="U546" s="101" t="s">
        <v>552</v>
      </c>
    </row>
    <row r="547" spans="19:21" x14ac:dyDescent="0.2">
      <c r="S547" s="101" t="s">
        <v>1797</v>
      </c>
      <c r="T547" s="101" t="s">
        <v>1798</v>
      </c>
      <c r="U547" s="101" t="s">
        <v>552</v>
      </c>
    </row>
    <row r="548" spans="19:21" x14ac:dyDescent="0.2">
      <c r="S548" s="101" t="s">
        <v>1799</v>
      </c>
      <c r="T548" s="101" t="s">
        <v>1800</v>
      </c>
      <c r="U548" s="101" t="s">
        <v>552</v>
      </c>
    </row>
    <row r="549" spans="19:21" x14ac:dyDescent="0.2">
      <c r="S549" s="101" t="s">
        <v>1801</v>
      </c>
      <c r="T549" s="101" t="s">
        <v>1802</v>
      </c>
      <c r="U549" s="101" t="s">
        <v>552</v>
      </c>
    </row>
    <row r="550" spans="19:21" x14ac:dyDescent="0.2">
      <c r="S550" s="101" t="s">
        <v>1803</v>
      </c>
      <c r="T550" s="101" t="s">
        <v>1804</v>
      </c>
      <c r="U550" s="101" t="s">
        <v>552</v>
      </c>
    </row>
    <row r="551" spans="19:21" x14ac:dyDescent="0.2">
      <c r="S551" s="101" t="s">
        <v>1805</v>
      </c>
      <c r="T551" s="101" t="s">
        <v>1806</v>
      </c>
      <c r="U551" s="101" t="s">
        <v>552</v>
      </c>
    </row>
    <row r="552" spans="19:21" x14ac:dyDescent="0.2">
      <c r="S552" s="101" t="s">
        <v>1807</v>
      </c>
      <c r="T552" s="101" t="s">
        <v>1808</v>
      </c>
      <c r="U552" s="101" t="s">
        <v>552</v>
      </c>
    </row>
    <row r="553" spans="19:21" x14ac:dyDescent="0.2">
      <c r="S553" s="101" t="s">
        <v>1809</v>
      </c>
      <c r="T553" s="101" t="s">
        <v>1810</v>
      </c>
      <c r="U553" s="101" t="s">
        <v>552</v>
      </c>
    </row>
    <row r="554" spans="19:21" x14ac:dyDescent="0.2">
      <c r="S554" s="101" t="s">
        <v>1811</v>
      </c>
      <c r="T554" s="101" t="s">
        <v>1812</v>
      </c>
      <c r="U554" s="101" t="s">
        <v>552</v>
      </c>
    </row>
    <row r="555" spans="19:21" x14ac:dyDescent="0.2">
      <c r="S555" s="101" t="s">
        <v>1813</v>
      </c>
      <c r="T555" s="101" t="s">
        <v>1814</v>
      </c>
      <c r="U555" s="101" t="s">
        <v>552</v>
      </c>
    </row>
    <row r="556" spans="19:21" x14ac:dyDescent="0.2">
      <c r="S556" s="101" t="s">
        <v>1815</v>
      </c>
      <c r="T556" s="101" t="s">
        <v>1816</v>
      </c>
      <c r="U556" s="101" t="s">
        <v>552</v>
      </c>
    </row>
    <row r="557" spans="19:21" x14ac:dyDescent="0.2">
      <c r="S557" s="101" t="s">
        <v>1817</v>
      </c>
      <c r="T557" s="101" t="s">
        <v>1818</v>
      </c>
      <c r="U557" s="101" t="s">
        <v>552</v>
      </c>
    </row>
    <row r="558" spans="19:21" x14ac:dyDescent="0.2">
      <c r="S558" s="101" t="s">
        <v>1819</v>
      </c>
      <c r="T558" s="101" t="s">
        <v>1820</v>
      </c>
      <c r="U558" s="101" t="s">
        <v>552</v>
      </c>
    </row>
    <row r="559" spans="19:21" x14ac:dyDescent="0.2">
      <c r="S559" s="101" t="s">
        <v>1821</v>
      </c>
      <c r="T559" s="101" t="s">
        <v>1822</v>
      </c>
      <c r="U559" s="101" t="s">
        <v>552</v>
      </c>
    </row>
    <row r="560" spans="19:21" x14ac:dyDescent="0.2">
      <c r="S560" s="101" t="s">
        <v>1823</v>
      </c>
      <c r="T560" s="101" t="s">
        <v>1824</v>
      </c>
      <c r="U560" s="101" t="s">
        <v>552</v>
      </c>
    </row>
    <row r="561" spans="19:21" x14ac:dyDescent="0.2">
      <c r="S561" s="101" t="s">
        <v>1825</v>
      </c>
      <c r="T561" s="101" t="s">
        <v>1826</v>
      </c>
      <c r="U561" s="101" t="s">
        <v>552</v>
      </c>
    </row>
    <row r="562" spans="19:21" x14ac:dyDescent="0.2">
      <c r="S562" s="101" t="s">
        <v>1827</v>
      </c>
      <c r="T562" s="101" t="s">
        <v>1828</v>
      </c>
      <c r="U562" s="101" t="s">
        <v>552</v>
      </c>
    </row>
    <row r="563" spans="19:21" x14ac:dyDescent="0.2">
      <c r="S563" s="101" t="s">
        <v>1829</v>
      </c>
      <c r="T563" s="101" t="s">
        <v>1830</v>
      </c>
      <c r="U563" s="101" t="s">
        <v>552</v>
      </c>
    </row>
    <row r="564" spans="19:21" x14ac:dyDescent="0.2">
      <c r="S564" s="101" t="s">
        <v>1831</v>
      </c>
      <c r="T564" s="101" t="s">
        <v>1832</v>
      </c>
      <c r="U564" s="101" t="s">
        <v>552</v>
      </c>
    </row>
    <row r="565" spans="19:21" x14ac:dyDescent="0.2">
      <c r="S565" s="101" t="s">
        <v>1833</v>
      </c>
      <c r="T565" s="101" t="s">
        <v>1834</v>
      </c>
      <c r="U565" s="101" t="s">
        <v>552</v>
      </c>
    </row>
    <row r="566" spans="19:21" x14ac:dyDescent="0.2">
      <c r="S566" s="101" t="s">
        <v>1835</v>
      </c>
      <c r="T566" s="101" t="s">
        <v>1836</v>
      </c>
      <c r="U566" s="101" t="s">
        <v>552</v>
      </c>
    </row>
    <row r="567" spans="19:21" x14ac:dyDescent="0.2">
      <c r="S567" s="101" t="s">
        <v>1837</v>
      </c>
      <c r="T567" s="101" t="s">
        <v>1838</v>
      </c>
      <c r="U567" s="101" t="s">
        <v>552</v>
      </c>
    </row>
    <row r="568" spans="19:21" x14ac:dyDescent="0.2">
      <c r="S568" s="101" t="s">
        <v>1839</v>
      </c>
      <c r="T568" s="101" t="s">
        <v>1840</v>
      </c>
      <c r="U568" s="101" t="s">
        <v>552</v>
      </c>
    </row>
    <row r="569" spans="19:21" x14ac:dyDescent="0.2">
      <c r="S569" s="101" t="s">
        <v>1841</v>
      </c>
      <c r="T569" s="101" t="s">
        <v>1842</v>
      </c>
      <c r="U569" s="101" t="s">
        <v>552</v>
      </c>
    </row>
    <row r="570" spans="19:21" x14ac:dyDescent="0.2">
      <c r="S570" s="101" t="s">
        <v>1843</v>
      </c>
      <c r="T570" s="101" t="s">
        <v>1844</v>
      </c>
      <c r="U570" s="101" t="s">
        <v>552</v>
      </c>
    </row>
    <row r="571" spans="19:21" x14ac:dyDescent="0.2">
      <c r="S571" s="101" t="s">
        <v>1845</v>
      </c>
      <c r="T571" s="101" t="s">
        <v>1846</v>
      </c>
      <c r="U571" s="101" t="s">
        <v>552</v>
      </c>
    </row>
    <row r="572" spans="19:21" x14ac:dyDescent="0.2">
      <c r="S572" s="101" t="s">
        <v>1847</v>
      </c>
      <c r="T572" s="101" t="s">
        <v>1848</v>
      </c>
      <c r="U572" s="101" t="s">
        <v>552</v>
      </c>
    </row>
    <row r="573" spans="19:21" x14ac:dyDescent="0.2">
      <c r="S573" s="101" t="s">
        <v>1849</v>
      </c>
      <c r="T573" s="101" t="s">
        <v>1850</v>
      </c>
      <c r="U573" s="101" t="s">
        <v>552</v>
      </c>
    </row>
    <row r="574" spans="19:21" x14ac:dyDescent="0.2">
      <c r="S574" s="101" t="s">
        <v>1851</v>
      </c>
      <c r="T574" s="101" t="s">
        <v>1852</v>
      </c>
      <c r="U574" s="101" t="s">
        <v>552</v>
      </c>
    </row>
    <row r="575" spans="19:21" x14ac:dyDescent="0.2">
      <c r="S575" s="101" t="s">
        <v>1853</v>
      </c>
      <c r="T575" s="101" t="s">
        <v>1854</v>
      </c>
      <c r="U575" s="101" t="s">
        <v>552</v>
      </c>
    </row>
    <row r="576" spans="19:21" x14ac:dyDescent="0.2">
      <c r="S576" s="101" t="s">
        <v>1855</v>
      </c>
      <c r="T576" s="101" t="s">
        <v>1856</v>
      </c>
      <c r="U576" s="101" t="s">
        <v>552</v>
      </c>
    </row>
    <row r="577" spans="19:21" x14ac:dyDescent="0.2">
      <c r="S577" s="101" t="s">
        <v>1857</v>
      </c>
      <c r="T577" s="101" t="s">
        <v>1858</v>
      </c>
      <c r="U577" s="101" t="s">
        <v>552</v>
      </c>
    </row>
    <row r="578" spans="19:21" x14ac:dyDescent="0.2">
      <c r="S578" s="101" t="s">
        <v>1859</v>
      </c>
      <c r="T578" s="101" t="s">
        <v>1860</v>
      </c>
      <c r="U578" s="101" t="s">
        <v>552</v>
      </c>
    </row>
    <row r="579" spans="19:21" x14ac:dyDescent="0.2">
      <c r="S579" s="101" t="s">
        <v>1861</v>
      </c>
      <c r="T579" s="101" t="s">
        <v>1862</v>
      </c>
      <c r="U579" s="101" t="s">
        <v>552</v>
      </c>
    </row>
    <row r="580" spans="19:21" x14ac:dyDescent="0.2">
      <c r="S580" s="101" t="s">
        <v>1863</v>
      </c>
      <c r="T580" s="101" t="s">
        <v>1864</v>
      </c>
      <c r="U580" s="101" t="s">
        <v>552</v>
      </c>
    </row>
    <row r="581" spans="19:21" x14ac:dyDescent="0.2">
      <c r="S581" s="101" t="s">
        <v>1865</v>
      </c>
      <c r="T581" s="101" t="s">
        <v>1866</v>
      </c>
      <c r="U581" s="101" t="s">
        <v>552</v>
      </c>
    </row>
    <row r="582" spans="19:21" x14ac:dyDescent="0.2">
      <c r="S582" s="101" t="s">
        <v>1867</v>
      </c>
      <c r="T582" s="101" t="s">
        <v>1868</v>
      </c>
      <c r="U582" s="101" t="s">
        <v>552</v>
      </c>
    </row>
    <row r="583" spans="19:21" x14ac:dyDescent="0.2">
      <c r="S583" s="101" t="s">
        <v>1869</v>
      </c>
      <c r="T583" s="101" t="s">
        <v>1870</v>
      </c>
      <c r="U583" s="101" t="s">
        <v>552</v>
      </c>
    </row>
    <row r="584" spans="19:21" x14ac:dyDescent="0.2">
      <c r="S584" s="101" t="s">
        <v>1871</v>
      </c>
      <c r="T584" s="101" t="s">
        <v>1872</v>
      </c>
      <c r="U584" s="101" t="s">
        <v>552</v>
      </c>
    </row>
    <row r="585" spans="19:21" x14ac:dyDescent="0.2">
      <c r="S585" s="101" t="s">
        <v>1873</v>
      </c>
      <c r="T585" s="101" t="s">
        <v>1874</v>
      </c>
      <c r="U585" s="101" t="s">
        <v>552</v>
      </c>
    </row>
    <row r="586" spans="19:21" x14ac:dyDescent="0.2">
      <c r="S586" s="101" t="s">
        <v>1875</v>
      </c>
      <c r="T586" s="101" t="s">
        <v>1876</v>
      </c>
      <c r="U586" s="101" t="s">
        <v>552</v>
      </c>
    </row>
    <row r="587" spans="19:21" x14ac:dyDescent="0.2">
      <c r="S587" s="101" t="s">
        <v>1877</v>
      </c>
      <c r="T587" s="101" t="s">
        <v>1878</v>
      </c>
      <c r="U587" s="101" t="s">
        <v>552</v>
      </c>
    </row>
    <row r="588" spans="19:21" x14ac:dyDescent="0.2">
      <c r="S588" s="101" t="s">
        <v>1879</v>
      </c>
      <c r="T588" s="101" t="s">
        <v>1880</v>
      </c>
      <c r="U588" s="101" t="s">
        <v>552</v>
      </c>
    </row>
    <row r="589" spans="19:21" x14ac:dyDescent="0.2">
      <c r="S589" s="101" t="s">
        <v>1881</v>
      </c>
      <c r="T589" s="101" t="s">
        <v>1882</v>
      </c>
      <c r="U589" s="101" t="s">
        <v>552</v>
      </c>
    </row>
    <row r="590" spans="19:21" x14ac:dyDescent="0.2">
      <c r="S590" s="101" t="s">
        <v>1883</v>
      </c>
      <c r="T590" s="101" t="s">
        <v>1884</v>
      </c>
      <c r="U590" s="101" t="s">
        <v>552</v>
      </c>
    </row>
    <row r="591" spans="19:21" x14ac:dyDescent="0.2">
      <c r="S591" s="101" t="s">
        <v>1885</v>
      </c>
      <c r="T591" s="101" t="s">
        <v>1886</v>
      </c>
      <c r="U591" s="101" t="s">
        <v>552</v>
      </c>
    </row>
    <row r="592" spans="19:21" x14ac:dyDescent="0.2">
      <c r="S592" s="101" t="s">
        <v>1887</v>
      </c>
      <c r="T592" s="101" t="s">
        <v>1888</v>
      </c>
      <c r="U592" s="101" t="s">
        <v>552</v>
      </c>
    </row>
    <row r="593" spans="19:21" x14ac:dyDescent="0.2">
      <c r="S593" s="101" t="s">
        <v>1889</v>
      </c>
      <c r="T593" s="101" t="s">
        <v>1890</v>
      </c>
      <c r="U593" s="101" t="s">
        <v>552</v>
      </c>
    </row>
    <row r="594" spans="19:21" x14ac:dyDescent="0.2">
      <c r="S594" s="101" t="s">
        <v>1891</v>
      </c>
      <c r="T594" s="101" t="s">
        <v>1892</v>
      </c>
      <c r="U594" s="101" t="s">
        <v>552</v>
      </c>
    </row>
    <row r="595" spans="19:21" x14ac:dyDescent="0.2">
      <c r="S595" s="101" t="s">
        <v>1893</v>
      </c>
      <c r="T595" s="101" t="s">
        <v>1894</v>
      </c>
      <c r="U595" s="101" t="s">
        <v>552</v>
      </c>
    </row>
    <row r="596" spans="19:21" x14ac:dyDescent="0.2">
      <c r="S596" s="101" t="s">
        <v>1895</v>
      </c>
      <c r="T596" s="101" t="s">
        <v>1896</v>
      </c>
      <c r="U596" s="101" t="s">
        <v>552</v>
      </c>
    </row>
    <row r="597" spans="19:21" x14ac:dyDescent="0.2">
      <c r="S597" s="101" t="s">
        <v>1897</v>
      </c>
      <c r="T597" s="101" t="s">
        <v>1898</v>
      </c>
      <c r="U597" s="101" t="s">
        <v>552</v>
      </c>
    </row>
    <row r="598" spans="19:21" x14ac:dyDescent="0.2">
      <c r="S598" s="101" t="s">
        <v>1899</v>
      </c>
      <c r="T598" s="101" t="s">
        <v>1900</v>
      </c>
      <c r="U598" s="101" t="s">
        <v>552</v>
      </c>
    </row>
    <row r="599" spans="19:21" x14ac:dyDescent="0.2">
      <c r="S599" s="101" t="s">
        <v>1901</v>
      </c>
      <c r="T599" s="101" t="s">
        <v>1902</v>
      </c>
      <c r="U599" s="101" t="s">
        <v>552</v>
      </c>
    </row>
    <row r="600" spans="19:21" x14ac:dyDescent="0.2">
      <c r="S600" s="101" t="s">
        <v>1903</v>
      </c>
      <c r="T600" s="101" t="s">
        <v>1904</v>
      </c>
      <c r="U600" s="101" t="s">
        <v>552</v>
      </c>
    </row>
    <row r="601" spans="19:21" x14ac:dyDescent="0.2">
      <c r="S601" s="101" t="s">
        <v>1905</v>
      </c>
      <c r="T601" s="101" t="s">
        <v>1906</v>
      </c>
      <c r="U601" s="101" t="s">
        <v>552</v>
      </c>
    </row>
    <row r="602" spans="19:21" x14ac:dyDescent="0.2">
      <c r="S602" s="101" t="s">
        <v>1907</v>
      </c>
      <c r="T602" s="101" t="s">
        <v>1908</v>
      </c>
      <c r="U602" s="101" t="s">
        <v>552</v>
      </c>
    </row>
    <row r="603" spans="19:21" x14ac:dyDescent="0.2">
      <c r="S603" s="101" t="s">
        <v>1909</v>
      </c>
      <c r="T603" s="101" t="s">
        <v>1910</v>
      </c>
      <c r="U603" s="101" t="s">
        <v>552</v>
      </c>
    </row>
    <row r="604" spans="19:21" x14ac:dyDescent="0.2">
      <c r="S604" s="101" t="s">
        <v>1911</v>
      </c>
      <c r="T604" s="101" t="s">
        <v>1912</v>
      </c>
      <c r="U604" s="101" t="s">
        <v>552</v>
      </c>
    </row>
    <row r="605" spans="19:21" x14ac:dyDescent="0.2">
      <c r="S605" s="101" t="s">
        <v>1913</v>
      </c>
      <c r="T605" s="101" t="s">
        <v>1914</v>
      </c>
      <c r="U605" s="101" t="s">
        <v>552</v>
      </c>
    </row>
    <row r="606" spans="19:21" x14ac:dyDescent="0.2">
      <c r="S606" s="101" t="s">
        <v>1915</v>
      </c>
      <c r="T606" s="101" t="s">
        <v>1916</v>
      </c>
      <c r="U606" s="101" t="s">
        <v>552</v>
      </c>
    </row>
    <row r="607" spans="19:21" x14ac:dyDescent="0.2">
      <c r="S607" s="101" t="s">
        <v>1917</v>
      </c>
      <c r="T607" s="101" t="s">
        <v>1918</v>
      </c>
      <c r="U607" s="101" t="s">
        <v>552</v>
      </c>
    </row>
    <row r="608" spans="19:21" x14ac:dyDescent="0.2">
      <c r="S608" s="101" t="s">
        <v>1919</v>
      </c>
      <c r="T608" s="101" t="s">
        <v>1920</v>
      </c>
      <c r="U608" s="101" t="s">
        <v>552</v>
      </c>
    </row>
    <row r="609" spans="19:21" x14ac:dyDescent="0.2">
      <c r="S609" s="101" t="s">
        <v>1921</v>
      </c>
      <c r="T609" s="101" t="s">
        <v>1922</v>
      </c>
      <c r="U609" s="101" t="s">
        <v>552</v>
      </c>
    </row>
    <row r="610" spans="19:21" x14ac:dyDescent="0.2">
      <c r="S610" s="101" t="s">
        <v>1923</v>
      </c>
      <c r="T610" s="101" t="s">
        <v>1924</v>
      </c>
      <c r="U610" s="101" t="s">
        <v>552</v>
      </c>
    </row>
    <row r="611" spans="19:21" x14ac:dyDescent="0.2">
      <c r="S611" s="101" t="s">
        <v>1925</v>
      </c>
      <c r="T611" s="101" t="s">
        <v>1926</v>
      </c>
      <c r="U611" s="101" t="s">
        <v>552</v>
      </c>
    </row>
    <row r="612" spans="19:21" x14ac:dyDescent="0.2">
      <c r="S612" s="101" t="s">
        <v>1927</v>
      </c>
      <c r="T612" s="101" t="s">
        <v>1928</v>
      </c>
      <c r="U612" s="101" t="s">
        <v>552</v>
      </c>
    </row>
    <row r="613" spans="19:21" x14ac:dyDescent="0.2">
      <c r="S613" s="101" t="s">
        <v>1929</v>
      </c>
      <c r="T613" s="101" t="s">
        <v>1930</v>
      </c>
      <c r="U613" s="101" t="s">
        <v>552</v>
      </c>
    </row>
    <row r="614" spans="19:21" x14ac:dyDescent="0.2">
      <c r="S614" s="101" t="s">
        <v>1931</v>
      </c>
      <c r="T614" s="101" t="s">
        <v>1932</v>
      </c>
      <c r="U614" s="101" t="s">
        <v>552</v>
      </c>
    </row>
    <row r="615" spans="19:21" x14ac:dyDescent="0.2">
      <c r="S615" s="101" t="s">
        <v>1933</v>
      </c>
      <c r="T615" s="101" t="s">
        <v>1934</v>
      </c>
      <c r="U615" s="101" t="s">
        <v>552</v>
      </c>
    </row>
    <row r="616" spans="19:21" x14ac:dyDescent="0.2">
      <c r="S616" s="101" t="s">
        <v>1935</v>
      </c>
      <c r="T616" s="101" t="s">
        <v>1936</v>
      </c>
      <c r="U616" s="101" t="s">
        <v>552</v>
      </c>
    </row>
    <row r="617" spans="19:21" x14ac:dyDescent="0.2">
      <c r="S617" s="101" t="s">
        <v>1937</v>
      </c>
      <c r="T617" s="101" t="s">
        <v>1938</v>
      </c>
      <c r="U617" s="101" t="s">
        <v>552</v>
      </c>
    </row>
    <row r="618" spans="19:21" x14ac:dyDescent="0.2">
      <c r="S618" s="101" t="s">
        <v>1939</v>
      </c>
      <c r="T618" s="101" t="s">
        <v>1940</v>
      </c>
      <c r="U618" s="101" t="s">
        <v>552</v>
      </c>
    </row>
    <row r="619" spans="19:21" x14ac:dyDescent="0.2">
      <c r="S619" s="101" t="s">
        <v>1941</v>
      </c>
      <c r="T619" s="101" t="s">
        <v>1942</v>
      </c>
      <c r="U619" s="101" t="s">
        <v>552</v>
      </c>
    </row>
    <row r="620" spans="19:21" x14ac:dyDescent="0.2">
      <c r="S620" s="101" t="s">
        <v>1943</v>
      </c>
      <c r="T620" s="101" t="s">
        <v>1944</v>
      </c>
      <c r="U620" s="101" t="s">
        <v>552</v>
      </c>
    </row>
    <row r="621" spans="19:21" x14ac:dyDescent="0.2">
      <c r="S621" s="101" t="s">
        <v>1945</v>
      </c>
      <c r="T621" s="101" t="s">
        <v>1946</v>
      </c>
      <c r="U621" s="101" t="s">
        <v>552</v>
      </c>
    </row>
    <row r="622" spans="19:21" x14ac:dyDescent="0.2">
      <c r="S622" s="101" t="s">
        <v>1947</v>
      </c>
      <c r="T622" s="101" t="s">
        <v>1948</v>
      </c>
      <c r="U622" s="101" t="s">
        <v>552</v>
      </c>
    </row>
    <row r="623" spans="19:21" x14ac:dyDescent="0.2">
      <c r="S623" s="101" t="s">
        <v>1949</v>
      </c>
      <c r="T623" s="101" t="s">
        <v>1950</v>
      </c>
      <c r="U623" s="101" t="s">
        <v>552</v>
      </c>
    </row>
    <row r="624" spans="19:21" x14ac:dyDescent="0.2">
      <c r="S624" s="101" t="s">
        <v>1951</v>
      </c>
      <c r="T624" s="101" t="s">
        <v>1952</v>
      </c>
      <c r="U624" s="101" t="s">
        <v>552</v>
      </c>
    </row>
    <row r="625" spans="19:21" x14ac:dyDescent="0.2">
      <c r="S625" s="101" t="s">
        <v>1953</v>
      </c>
      <c r="T625" s="101" t="s">
        <v>1954</v>
      </c>
      <c r="U625" s="101" t="s">
        <v>552</v>
      </c>
    </row>
    <row r="626" spans="19:21" x14ac:dyDescent="0.2">
      <c r="S626" s="101" t="s">
        <v>1955</v>
      </c>
      <c r="T626" s="101" t="s">
        <v>1956</v>
      </c>
      <c r="U626" s="101" t="s">
        <v>552</v>
      </c>
    </row>
    <row r="627" spans="19:21" x14ac:dyDescent="0.2">
      <c r="S627" s="101" t="s">
        <v>1957</v>
      </c>
      <c r="T627" s="101" t="s">
        <v>1958</v>
      </c>
      <c r="U627" s="101" t="s">
        <v>552</v>
      </c>
    </row>
    <row r="628" spans="19:21" x14ac:dyDescent="0.2">
      <c r="S628" s="101" t="s">
        <v>1959</v>
      </c>
      <c r="T628" s="101" t="s">
        <v>1960</v>
      </c>
      <c r="U628" s="101" t="s">
        <v>552</v>
      </c>
    </row>
    <row r="629" spans="19:21" x14ac:dyDescent="0.2">
      <c r="S629" s="101" t="s">
        <v>1961</v>
      </c>
      <c r="T629" s="101" t="s">
        <v>1962</v>
      </c>
      <c r="U629" s="101" t="s">
        <v>552</v>
      </c>
    </row>
    <row r="630" spans="19:21" x14ac:dyDescent="0.2">
      <c r="S630" s="101" t="s">
        <v>1963</v>
      </c>
      <c r="T630" s="101" t="s">
        <v>1964</v>
      </c>
      <c r="U630" s="101" t="s">
        <v>552</v>
      </c>
    </row>
    <row r="631" spans="19:21" x14ac:dyDescent="0.2">
      <c r="S631" s="101" t="s">
        <v>1965</v>
      </c>
      <c r="T631" s="101" t="s">
        <v>1966</v>
      </c>
      <c r="U631" s="101" t="s">
        <v>552</v>
      </c>
    </row>
    <row r="632" spans="19:21" x14ac:dyDescent="0.2">
      <c r="S632" s="101" t="s">
        <v>1967</v>
      </c>
      <c r="T632" s="101" t="s">
        <v>1968</v>
      </c>
      <c r="U632" s="101" t="s">
        <v>552</v>
      </c>
    </row>
    <row r="633" spans="19:21" x14ac:dyDescent="0.2">
      <c r="S633" s="101" t="s">
        <v>1969</v>
      </c>
      <c r="T633" s="101" t="s">
        <v>1970</v>
      </c>
      <c r="U633" s="101" t="s">
        <v>552</v>
      </c>
    </row>
    <row r="634" spans="19:21" x14ac:dyDescent="0.2">
      <c r="S634" s="101" t="s">
        <v>161</v>
      </c>
      <c r="T634" s="101" t="s">
        <v>1971</v>
      </c>
      <c r="U634" s="101" t="s">
        <v>161</v>
      </c>
    </row>
    <row r="635" spans="19:21" x14ac:dyDescent="0.2">
      <c r="S635" s="101" t="s">
        <v>1972</v>
      </c>
      <c r="T635" s="101" t="s">
        <v>1973</v>
      </c>
      <c r="U635" s="101" t="s">
        <v>161</v>
      </c>
    </row>
    <row r="636" spans="19:21" x14ac:dyDescent="0.2">
      <c r="S636" s="101" t="s">
        <v>1974</v>
      </c>
      <c r="T636" s="101" t="s">
        <v>1975</v>
      </c>
      <c r="U636" s="101" t="s">
        <v>161</v>
      </c>
    </row>
    <row r="637" spans="19:21" x14ac:dyDescent="0.2">
      <c r="S637" s="101" t="s">
        <v>1976</v>
      </c>
      <c r="T637" s="101" t="s">
        <v>1977</v>
      </c>
      <c r="U637" s="101" t="s">
        <v>161</v>
      </c>
    </row>
    <row r="638" spans="19:21" x14ac:dyDescent="0.2">
      <c r="S638" s="101" t="s">
        <v>1978</v>
      </c>
      <c r="T638" s="101" t="s">
        <v>1979</v>
      </c>
      <c r="U638" s="101" t="s">
        <v>161</v>
      </c>
    </row>
    <row r="639" spans="19:21" x14ac:dyDescent="0.2">
      <c r="S639" s="101" t="s">
        <v>1980</v>
      </c>
      <c r="T639" s="101" t="s">
        <v>1981</v>
      </c>
      <c r="U639" s="101" t="s">
        <v>340</v>
      </c>
    </row>
    <row r="640" spans="19:21" x14ac:dyDescent="0.2">
      <c r="S640" s="101" t="s">
        <v>1982</v>
      </c>
      <c r="T640" s="101" t="s">
        <v>1983</v>
      </c>
      <c r="U640" s="101" t="s">
        <v>340</v>
      </c>
    </row>
    <row r="641" spans="19:21" x14ac:dyDescent="0.2">
      <c r="S641" s="101" t="s">
        <v>1984</v>
      </c>
      <c r="T641" s="101" t="s">
        <v>1985</v>
      </c>
      <c r="U641" s="101" t="s">
        <v>340</v>
      </c>
    </row>
    <row r="642" spans="19:21" x14ac:dyDescent="0.2">
      <c r="S642" s="101" t="s">
        <v>1986</v>
      </c>
      <c r="T642" s="101" t="s">
        <v>1987</v>
      </c>
      <c r="U642" s="101" t="s">
        <v>340</v>
      </c>
    </row>
    <row r="643" spans="19:21" x14ac:dyDescent="0.2">
      <c r="S643" s="101" t="s">
        <v>1988</v>
      </c>
      <c r="T643" s="101" t="s">
        <v>1989</v>
      </c>
      <c r="U643" s="101" t="s">
        <v>340</v>
      </c>
    </row>
    <row r="644" spans="19:21" x14ac:dyDescent="0.2">
      <c r="S644" s="101" t="s">
        <v>1990</v>
      </c>
      <c r="T644" s="101" t="s">
        <v>1991</v>
      </c>
      <c r="U644" s="101" t="s">
        <v>340</v>
      </c>
    </row>
    <row r="645" spans="19:21" x14ac:dyDescent="0.2">
      <c r="S645" s="101" t="s">
        <v>1992</v>
      </c>
      <c r="T645" s="101" t="s">
        <v>1993</v>
      </c>
      <c r="U645" s="101" t="s">
        <v>340</v>
      </c>
    </row>
    <row r="646" spans="19:21" x14ac:dyDescent="0.2">
      <c r="S646" s="101" t="s">
        <v>1994</v>
      </c>
      <c r="T646" s="101" t="s">
        <v>1995</v>
      </c>
      <c r="U646" s="101" t="s">
        <v>340</v>
      </c>
    </row>
    <row r="647" spans="19:21" x14ac:dyDescent="0.2">
      <c r="S647" s="101" t="s">
        <v>1996</v>
      </c>
      <c r="T647" s="101" t="s">
        <v>1997</v>
      </c>
      <c r="U647" s="101" t="s">
        <v>340</v>
      </c>
    </row>
    <row r="648" spans="19:21" x14ac:dyDescent="0.2">
      <c r="S648" s="101" t="s">
        <v>1998</v>
      </c>
      <c r="T648" s="101" t="s">
        <v>1999</v>
      </c>
      <c r="U648" s="101" t="s">
        <v>340</v>
      </c>
    </row>
    <row r="649" spans="19:21" x14ac:dyDescent="0.2">
      <c r="S649" s="101" t="s">
        <v>2000</v>
      </c>
      <c r="T649" s="101" t="s">
        <v>2001</v>
      </c>
      <c r="U649" s="101" t="s">
        <v>340</v>
      </c>
    </row>
    <row r="650" spans="19:21" x14ac:dyDescent="0.2">
      <c r="S650" s="101" t="s">
        <v>2002</v>
      </c>
      <c r="T650" s="101" t="s">
        <v>2003</v>
      </c>
      <c r="U650" s="101" t="s">
        <v>340</v>
      </c>
    </row>
    <row r="651" spans="19:21" x14ac:dyDescent="0.2">
      <c r="S651" s="101" t="s">
        <v>2004</v>
      </c>
      <c r="T651" s="101" t="s">
        <v>2005</v>
      </c>
      <c r="U651" s="101" t="s">
        <v>340</v>
      </c>
    </row>
    <row r="652" spans="19:21" x14ac:dyDescent="0.2">
      <c r="S652" s="101" t="s">
        <v>2006</v>
      </c>
      <c r="T652" s="101" t="s">
        <v>2007</v>
      </c>
      <c r="U652" s="101" t="s">
        <v>340</v>
      </c>
    </row>
    <row r="653" spans="19:21" x14ac:dyDescent="0.2">
      <c r="S653" s="101" t="s">
        <v>2008</v>
      </c>
      <c r="T653" s="101" t="s">
        <v>2009</v>
      </c>
      <c r="U653" s="101" t="s">
        <v>340</v>
      </c>
    </row>
    <row r="654" spans="19:21" x14ac:dyDescent="0.2">
      <c r="S654" s="101" t="s">
        <v>2010</v>
      </c>
      <c r="T654" s="101" t="s">
        <v>2011</v>
      </c>
      <c r="U654" s="101" t="s">
        <v>340</v>
      </c>
    </row>
    <row r="655" spans="19:21" x14ac:dyDescent="0.2">
      <c r="S655" s="101" t="s">
        <v>2012</v>
      </c>
      <c r="T655" s="101" t="s">
        <v>2013</v>
      </c>
      <c r="U655" s="101" t="s">
        <v>340</v>
      </c>
    </row>
    <row r="656" spans="19:21" x14ac:dyDescent="0.2">
      <c r="S656" s="101" t="s">
        <v>2014</v>
      </c>
      <c r="T656" s="101" t="s">
        <v>2015</v>
      </c>
      <c r="U656" s="101" t="s">
        <v>340</v>
      </c>
    </row>
    <row r="657" spans="19:21" x14ac:dyDescent="0.2">
      <c r="S657" s="101" t="s">
        <v>2016</v>
      </c>
      <c r="T657" s="101" t="s">
        <v>2017</v>
      </c>
      <c r="U657" s="101" t="s">
        <v>340</v>
      </c>
    </row>
    <row r="658" spans="19:21" x14ac:dyDescent="0.2">
      <c r="S658" s="101" t="s">
        <v>2018</v>
      </c>
      <c r="T658" s="101" t="s">
        <v>2019</v>
      </c>
      <c r="U658" s="101" t="s">
        <v>340</v>
      </c>
    </row>
    <row r="659" spans="19:21" x14ac:dyDescent="0.2">
      <c r="S659" s="101" t="s">
        <v>2020</v>
      </c>
      <c r="T659" s="101" t="s">
        <v>2021</v>
      </c>
      <c r="U659" s="101" t="s">
        <v>340</v>
      </c>
    </row>
    <row r="660" spans="19:21" x14ac:dyDescent="0.2">
      <c r="S660" s="101" t="s">
        <v>2022</v>
      </c>
      <c r="T660" s="101" t="s">
        <v>2023</v>
      </c>
      <c r="U660" s="101" t="s">
        <v>340</v>
      </c>
    </row>
    <row r="661" spans="19:21" x14ac:dyDescent="0.2">
      <c r="S661" s="101" t="s">
        <v>2024</v>
      </c>
      <c r="T661" s="101" t="s">
        <v>2025</v>
      </c>
      <c r="U661" s="101" t="s">
        <v>340</v>
      </c>
    </row>
    <row r="662" spans="19:21" x14ac:dyDescent="0.2">
      <c r="S662" s="101" t="s">
        <v>2026</v>
      </c>
      <c r="T662" s="101" t="s">
        <v>2027</v>
      </c>
      <c r="U662" s="101" t="s">
        <v>340</v>
      </c>
    </row>
    <row r="663" spans="19:21" x14ac:dyDescent="0.2">
      <c r="S663" s="101" t="s">
        <v>2028</v>
      </c>
      <c r="T663" s="101" t="s">
        <v>2029</v>
      </c>
      <c r="U663" s="101" t="s">
        <v>340</v>
      </c>
    </row>
    <row r="664" spans="19:21" x14ac:dyDescent="0.2">
      <c r="S664" s="101" t="s">
        <v>2030</v>
      </c>
      <c r="T664" s="101" t="s">
        <v>2031</v>
      </c>
      <c r="U664" s="101" t="s">
        <v>340</v>
      </c>
    </row>
    <row r="665" spans="19:21" x14ac:dyDescent="0.2">
      <c r="S665" s="101" t="s">
        <v>2032</v>
      </c>
      <c r="T665" s="101" t="s">
        <v>2033</v>
      </c>
      <c r="U665" s="101" t="s">
        <v>340</v>
      </c>
    </row>
    <row r="666" spans="19:21" x14ac:dyDescent="0.2">
      <c r="S666" s="101" t="s">
        <v>2034</v>
      </c>
      <c r="T666" s="101" t="s">
        <v>2035</v>
      </c>
      <c r="U666" s="101" t="s">
        <v>340</v>
      </c>
    </row>
    <row r="667" spans="19:21" x14ac:dyDescent="0.2">
      <c r="S667" s="101" t="s">
        <v>2036</v>
      </c>
      <c r="T667" s="101" t="s">
        <v>2037</v>
      </c>
      <c r="U667" s="101" t="s">
        <v>340</v>
      </c>
    </row>
    <row r="668" spans="19:21" x14ac:dyDescent="0.2">
      <c r="S668" s="101" t="s">
        <v>2038</v>
      </c>
      <c r="T668" s="101" t="s">
        <v>2039</v>
      </c>
      <c r="U668" s="101" t="s">
        <v>340</v>
      </c>
    </row>
    <row r="669" spans="19:21" x14ac:dyDescent="0.2">
      <c r="S669" s="101" t="s">
        <v>2040</v>
      </c>
      <c r="T669" s="101" t="s">
        <v>2041</v>
      </c>
      <c r="U669" s="101" t="s">
        <v>340</v>
      </c>
    </row>
    <row r="670" spans="19:21" x14ac:dyDescent="0.2">
      <c r="S670" s="101" t="s">
        <v>2042</v>
      </c>
      <c r="T670" s="101" t="s">
        <v>2043</v>
      </c>
      <c r="U670" s="101" t="s">
        <v>340</v>
      </c>
    </row>
    <row r="671" spans="19:21" x14ac:dyDescent="0.2">
      <c r="S671" s="101" t="s">
        <v>2044</v>
      </c>
      <c r="T671" s="101" t="s">
        <v>2045</v>
      </c>
      <c r="U671" s="101" t="s">
        <v>340</v>
      </c>
    </row>
    <row r="672" spans="19:21" x14ac:dyDescent="0.2">
      <c r="S672" s="101" t="s">
        <v>2046</v>
      </c>
      <c r="T672" s="101" t="s">
        <v>2047</v>
      </c>
      <c r="U672" s="101" t="s">
        <v>340</v>
      </c>
    </row>
    <row r="673" spans="19:21" x14ac:dyDescent="0.2">
      <c r="S673" s="101" t="s">
        <v>2048</v>
      </c>
      <c r="T673" s="101" t="s">
        <v>2049</v>
      </c>
      <c r="U673" s="101" t="s">
        <v>340</v>
      </c>
    </row>
    <row r="674" spans="19:21" x14ac:dyDescent="0.2">
      <c r="S674" s="101" t="s">
        <v>2050</v>
      </c>
      <c r="T674" s="101" t="s">
        <v>2051</v>
      </c>
      <c r="U674" s="101" t="s">
        <v>340</v>
      </c>
    </row>
    <row r="675" spans="19:21" x14ac:dyDescent="0.2">
      <c r="S675" s="101" t="s">
        <v>2052</v>
      </c>
      <c r="T675" s="101" t="s">
        <v>2053</v>
      </c>
      <c r="U675" s="101" t="s">
        <v>340</v>
      </c>
    </row>
    <row r="676" spans="19:21" x14ac:dyDescent="0.2">
      <c r="S676" s="101" t="s">
        <v>2054</v>
      </c>
      <c r="T676" s="101" t="s">
        <v>2055</v>
      </c>
      <c r="U676" s="101" t="s">
        <v>340</v>
      </c>
    </row>
    <row r="677" spans="19:21" x14ac:dyDescent="0.2">
      <c r="S677" s="101" t="s">
        <v>2056</v>
      </c>
      <c r="T677" s="101" t="s">
        <v>2057</v>
      </c>
      <c r="U677" s="101" t="s">
        <v>340</v>
      </c>
    </row>
    <row r="678" spans="19:21" x14ac:dyDescent="0.2">
      <c r="S678" s="101" t="s">
        <v>2058</v>
      </c>
      <c r="T678" s="101" t="s">
        <v>2059</v>
      </c>
      <c r="U678" s="101" t="s">
        <v>340</v>
      </c>
    </row>
    <row r="679" spans="19:21" x14ac:dyDescent="0.2">
      <c r="S679" s="101" t="s">
        <v>2060</v>
      </c>
      <c r="T679" s="101" t="s">
        <v>2061</v>
      </c>
      <c r="U679" s="101" t="s">
        <v>340</v>
      </c>
    </row>
    <row r="680" spans="19:21" x14ac:dyDescent="0.2">
      <c r="S680" s="101" t="s">
        <v>2062</v>
      </c>
      <c r="T680" s="101" t="s">
        <v>2063</v>
      </c>
      <c r="U680" s="101" t="s">
        <v>340</v>
      </c>
    </row>
    <row r="681" spans="19:21" x14ac:dyDescent="0.2">
      <c r="S681" s="101" t="s">
        <v>2064</v>
      </c>
      <c r="T681" s="101" t="s">
        <v>2065</v>
      </c>
      <c r="U681" s="101" t="s">
        <v>340</v>
      </c>
    </row>
    <row r="682" spans="19:21" x14ac:dyDescent="0.2">
      <c r="S682" s="101" t="s">
        <v>2066</v>
      </c>
      <c r="T682" s="101" t="s">
        <v>2067</v>
      </c>
      <c r="U682" s="101" t="s">
        <v>340</v>
      </c>
    </row>
    <row r="683" spans="19:21" x14ac:dyDescent="0.2">
      <c r="S683" s="101" t="s">
        <v>2068</v>
      </c>
      <c r="T683" s="101" t="s">
        <v>2069</v>
      </c>
      <c r="U683" s="101" t="s">
        <v>340</v>
      </c>
    </row>
    <row r="684" spans="19:21" x14ac:dyDescent="0.2">
      <c r="S684" s="101" t="s">
        <v>2070</v>
      </c>
      <c r="T684" s="101" t="s">
        <v>2071</v>
      </c>
      <c r="U684" s="101" t="s">
        <v>340</v>
      </c>
    </row>
    <row r="685" spans="19:21" x14ac:dyDescent="0.2">
      <c r="S685" s="101" t="s">
        <v>2072</v>
      </c>
      <c r="T685" s="101" t="s">
        <v>2073</v>
      </c>
      <c r="U685" s="101" t="s">
        <v>340</v>
      </c>
    </row>
    <row r="686" spans="19:21" x14ac:dyDescent="0.2">
      <c r="S686" s="101" t="s">
        <v>2074</v>
      </c>
      <c r="T686" s="101" t="s">
        <v>2075</v>
      </c>
      <c r="U686" s="101" t="s">
        <v>340</v>
      </c>
    </row>
    <row r="687" spans="19:21" x14ac:dyDescent="0.2">
      <c r="S687" s="101" t="s">
        <v>2076</v>
      </c>
      <c r="T687" s="101" t="s">
        <v>2077</v>
      </c>
      <c r="U687" s="101" t="s">
        <v>340</v>
      </c>
    </row>
    <row r="688" spans="19:21" x14ac:dyDescent="0.2">
      <c r="S688" s="101" t="s">
        <v>2078</v>
      </c>
      <c r="T688" s="101" t="s">
        <v>2079</v>
      </c>
      <c r="U688" s="101" t="s">
        <v>340</v>
      </c>
    </row>
    <row r="689" spans="19:21" x14ac:dyDescent="0.2">
      <c r="S689" s="101" t="s">
        <v>2080</v>
      </c>
      <c r="T689" s="101" t="s">
        <v>2081</v>
      </c>
      <c r="U689" s="101" t="s">
        <v>340</v>
      </c>
    </row>
    <row r="690" spans="19:21" x14ac:dyDescent="0.2">
      <c r="S690" s="101" t="s">
        <v>2082</v>
      </c>
      <c r="T690" s="101" t="s">
        <v>2083</v>
      </c>
      <c r="U690" s="101" t="s">
        <v>340</v>
      </c>
    </row>
    <row r="691" spans="19:21" x14ac:dyDescent="0.2">
      <c r="S691" s="101" t="s">
        <v>2084</v>
      </c>
      <c r="T691" s="101" t="s">
        <v>2085</v>
      </c>
      <c r="U691" s="101" t="s">
        <v>340</v>
      </c>
    </row>
    <row r="692" spans="19:21" x14ac:dyDescent="0.2">
      <c r="S692" s="101" t="s">
        <v>2086</v>
      </c>
      <c r="T692" s="101" t="s">
        <v>2087</v>
      </c>
      <c r="U692" s="101" t="s">
        <v>340</v>
      </c>
    </row>
    <row r="693" spans="19:21" x14ac:dyDescent="0.2">
      <c r="S693" s="101" t="s">
        <v>2088</v>
      </c>
      <c r="T693" s="101" t="s">
        <v>2089</v>
      </c>
      <c r="U693" s="101" t="s">
        <v>340</v>
      </c>
    </row>
    <row r="694" spans="19:21" x14ac:dyDescent="0.2">
      <c r="S694" s="101" t="s">
        <v>2090</v>
      </c>
      <c r="T694" s="101" t="s">
        <v>2091</v>
      </c>
      <c r="U694" s="101" t="s">
        <v>340</v>
      </c>
    </row>
    <row r="695" spans="19:21" x14ac:dyDescent="0.2">
      <c r="S695" s="101" t="s">
        <v>2092</v>
      </c>
      <c r="T695" s="101" t="s">
        <v>2093</v>
      </c>
      <c r="U695" s="101" t="s">
        <v>340</v>
      </c>
    </row>
    <row r="696" spans="19:21" x14ac:dyDescent="0.2">
      <c r="S696" s="101" t="s">
        <v>2094</v>
      </c>
      <c r="T696" s="101" t="s">
        <v>2095</v>
      </c>
      <c r="U696" s="101" t="s">
        <v>340</v>
      </c>
    </row>
    <row r="697" spans="19:21" x14ac:dyDescent="0.2">
      <c r="S697" s="101" t="s">
        <v>2096</v>
      </c>
      <c r="T697" s="101" t="s">
        <v>2097</v>
      </c>
      <c r="U697" s="101" t="s">
        <v>340</v>
      </c>
    </row>
    <row r="698" spans="19:21" x14ac:dyDescent="0.2">
      <c r="S698" s="101" t="s">
        <v>2098</v>
      </c>
      <c r="T698" s="101" t="s">
        <v>2099</v>
      </c>
      <c r="U698" s="101" t="s">
        <v>340</v>
      </c>
    </row>
    <row r="699" spans="19:21" x14ac:dyDescent="0.2">
      <c r="S699" s="101" t="s">
        <v>2100</v>
      </c>
      <c r="T699" s="101" t="s">
        <v>2101</v>
      </c>
      <c r="U699" s="101" t="s">
        <v>340</v>
      </c>
    </row>
    <row r="700" spans="19:21" x14ac:dyDescent="0.2">
      <c r="S700" s="101" t="s">
        <v>2102</v>
      </c>
      <c r="T700" s="101" t="s">
        <v>2103</v>
      </c>
      <c r="U700" s="101" t="s">
        <v>340</v>
      </c>
    </row>
    <row r="701" spans="19:21" x14ac:dyDescent="0.2">
      <c r="S701" s="101" t="s">
        <v>2104</v>
      </c>
      <c r="T701" s="101" t="s">
        <v>2105</v>
      </c>
      <c r="U701" s="101" t="s">
        <v>340</v>
      </c>
    </row>
    <row r="702" spans="19:21" x14ac:dyDescent="0.2">
      <c r="S702" s="101" t="s">
        <v>2106</v>
      </c>
      <c r="T702" s="101" t="s">
        <v>2107</v>
      </c>
      <c r="U702" s="101" t="s">
        <v>340</v>
      </c>
    </row>
    <row r="703" spans="19:21" x14ac:dyDescent="0.2">
      <c r="S703" s="101" t="s">
        <v>2108</v>
      </c>
      <c r="T703" s="101" t="s">
        <v>2109</v>
      </c>
      <c r="U703" s="101" t="s">
        <v>340</v>
      </c>
    </row>
    <row r="704" spans="19:21" x14ac:dyDescent="0.2">
      <c r="S704" s="101" t="s">
        <v>2110</v>
      </c>
      <c r="T704" s="101" t="s">
        <v>2111</v>
      </c>
      <c r="U704" s="101" t="s">
        <v>340</v>
      </c>
    </row>
    <row r="705" spans="19:21" x14ac:dyDescent="0.2">
      <c r="S705" s="101" t="s">
        <v>2112</v>
      </c>
      <c r="T705" s="101" t="s">
        <v>2113</v>
      </c>
      <c r="U705" s="101" t="s">
        <v>340</v>
      </c>
    </row>
    <row r="706" spans="19:21" x14ac:dyDescent="0.2">
      <c r="S706" s="101" t="s">
        <v>2114</v>
      </c>
      <c r="T706" s="101" t="s">
        <v>2115</v>
      </c>
      <c r="U706" s="101" t="s">
        <v>340</v>
      </c>
    </row>
    <row r="707" spans="19:21" x14ac:dyDescent="0.2">
      <c r="S707" s="101" t="s">
        <v>2116</v>
      </c>
      <c r="T707" s="101" t="s">
        <v>2117</v>
      </c>
      <c r="U707" s="101" t="s">
        <v>340</v>
      </c>
    </row>
    <row r="708" spans="19:21" x14ac:dyDescent="0.2">
      <c r="S708" s="101" t="s">
        <v>2118</v>
      </c>
      <c r="T708" s="101" t="s">
        <v>2119</v>
      </c>
      <c r="U708" s="101" t="s">
        <v>340</v>
      </c>
    </row>
    <row r="709" spans="19:21" x14ac:dyDescent="0.2">
      <c r="S709" s="101" t="s">
        <v>2120</v>
      </c>
      <c r="T709" s="101" t="s">
        <v>2121</v>
      </c>
      <c r="U709" s="101" t="s">
        <v>340</v>
      </c>
    </row>
    <row r="710" spans="19:21" x14ac:dyDescent="0.2">
      <c r="S710" s="101" t="s">
        <v>2116</v>
      </c>
      <c r="T710" s="101" t="s">
        <v>2122</v>
      </c>
      <c r="U710" s="101" t="s">
        <v>340</v>
      </c>
    </row>
    <row r="711" spans="19:21" x14ac:dyDescent="0.2">
      <c r="S711" s="101" t="s">
        <v>2123</v>
      </c>
      <c r="T711" s="101" t="s">
        <v>2124</v>
      </c>
      <c r="U711" s="101" t="s">
        <v>340</v>
      </c>
    </row>
    <row r="712" spans="19:21" x14ac:dyDescent="0.2">
      <c r="S712" s="101" t="s">
        <v>2125</v>
      </c>
      <c r="T712" s="101" t="s">
        <v>2126</v>
      </c>
      <c r="U712" s="101" t="s">
        <v>340</v>
      </c>
    </row>
  </sheetData>
  <mergeCells count="4">
    <mergeCell ref="AA2:AB2"/>
    <mergeCell ref="S2:U2"/>
    <mergeCell ref="H2:I2"/>
    <mergeCell ref="K2:L2"/>
  </mergeCells>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wks99_Styles">
    <tabColor theme="1"/>
  </sheetPr>
  <dimension ref="B2:W46"/>
  <sheetViews>
    <sheetView showGridLines="0" zoomScaleNormal="100" workbookViewId="0">
      <selection activeCell="B8" sqref="B8:E22"/>
    </sheetView>
  </sheetViews>
  <sheetFormatPr baseColWidth="10" defaultColWidth="9.33203125" defaultRowHeight="11.25" x14ac:dyDescent="0.2"/>
  <cols>
    <col min="1" max="1" width="3.33203125" customWidth="1"/>
    <col min="2" max="2" width="26.33203125" customWidth="1"/>
    <col min="3" max="3" width="4.6640625" customWidth="1"/>
    <col min="4" max="4" width="5.6640625" customWidth="1"/>
    <col min="5" max="5" width="26" customWidth="1"/>
    <col min="6" max="6" width="30.33203125" customWidth="1"/>
    <col min="7" max="7" width="2.6640625" customWidth="1"/>
    <col min="8" max="8" width="14.6640625" customWidth="1"/>
    <col min="9" max="9" width="4.6640625" customWidth="1"/>
    <col min="10" max="10" width="78" customWidth="1"/>
    <col min="11" max="11" width="9.33203125" customWidth="1"/>
    <col min="12" max="12" width="2.6640625" customWidth="1"/>
    <col min="13" max="13" width="14.6640625" customWidth="1"/>
    <col min="14" max="18" width="13.5" customWidth="1"/>
    <col min="19" max="19" width="2.6640625" customWidth="1"/>
    <col min="20" max="20" width="14.6640625" customWidth="1"/>
    <col min="21" max="21" width="47.1640625" customWidth="1"/>
  </cols>
  <sheetData>
    <row r="2" spans="2:21" ht="17.25" thickBot="1" x14ac:dyDescent="0.3">
      <c r="B2" s="8" t="s">
        <v>0</v>
      </c>
      <c r="C2" s="8"/>
      <c r="D2" s="8"/>
      <c r="E2" s="8"/>
      <c r="F2" s="8"/>
      <c r="G2" s="8"/>
      <c r="H2" s="8"/>
      <c r="I2" s="8"/>
      <c r="J2" s="8"/>
      <c r="K2" s="8"/>
      <c r="L2" s="8"/>
      <c r="M2" s="8"/>
      <c r="N2" s="8"/>
      <c r="O2" s="8"/>
      <c r="P2" s="8"/>
      <c r="Q2" s="8"/>
      <c r="R2" s="8"/>
      <c r="S2" s="8"/>
      <c r="T2" s="8"/>
      <c r="U2" s="8"/>
    </row>
    <row r="3" spans="2:21" ht="12" thickTop="1" x14ac:dyDescent="0.2">
      <c r="B3" s="6" t="s">
        <v>1</v>
      </c>
      <c r="C3" s="6"/>
    </row>
    <row r="4" spans="2:21" x14ac:dyDescent="0.2">
      <c r="B4" s="6" t="s">
        <v>2</v>
      </c>
      <c r="C4" s="6"/>
      <c r="F4" s="5" t="s">
        <v>135</v>
      </c>
      <c r="I4" s="90" t="s">
        <v>3</v>
      </c>
      <c r="J4" s="91">
        <v>45218</v>
      </c>
      <c r="K4" s="89"/>
    </row>
    <row r="6" spans="2:21" ht="15.75" thickBot="1" x14ac:dyDescent="0.3">
      <c r="B6" s="7" t="s">
        <v>4</v>
      </c>
      <c r="C6" s="7"/>
      <c r="D6" s="7"/>
      <c r="E6" s="7"/>
      <c r="F6" s="7"/>
      <c r="H6" s="7" t="s">
        <v>5</v>
      </c>
      <c r="I6" s="7"/>
      <c r="J6" s="7"/>
      <c r="K6" s="7"/>
      <c r="M6" s="7" t="s">
        <v>6</v>
      </c>
      <c r="N6" s="7"/>
      <c r="O6" s="7"/>
      <c r="P6" s="7"/>
      <c r="Q6" s="7"/>
      <c r="R6" s="7"/>
      <c r="T6" s="7" t="s">
        <v>7</v>
      </c>
      <c r="U6" s="7"/>
    </row>
    <row r="7" spans="2:21" x14ac:dyDescent="0.2">
      <c r="T7" s="2" t="s">
        <v>8</v>
      </c>
    </row>
    <row r="8" spans="2:21" x14ac:dyDescent="0.2">
      <c r="B8" s="95" t="s">
        <v>9</v>
      </c>
      <c r="C8" s="1"/>
      <c r="D8" s="6" t="s">
        <v>10</v>
      </c>
      <c r="H8" s="97" t="s">
        <v>11</v>
      </c>
      <c r="I8" s="4"/>
      <c r="J8" s="6" t="s">
        <v>12</v>
      </c>
      <c r="M8" s="3" t="s">
        <v>13</v>
      </c>
      <c r="N8" s="10" t="s">
        <v>14</v>
      </c>
      <c r="O8" s="11" t="s">
        <v>15</v>
      </c>
      <c r="P8" s="12" t="s">
        <v>16</v>
      </c>
      <c r="Q8" s="13" t="s">
        <v>17</v>
      </c>
      <c r="R8" s="14" t="s">
        <v>18</v>
      </c>
      <c r="T8" s="15">
        <v>2</v>
      </c>
      <c r="U8" t="s">
        <v>19</v>
      </c>
    </row>
    <row r="9" spans="2:21" x14ac:dyDescent="0.2">
      <c r="D9" s="6" t="s">
        <v>20</v>
      </c>
      <c r="M9" s="16" t="s">
        <v>21</v>
      </c>
      <c r="N9" s="17" t="s">
        <v>22</v>
      </c>
      <c r="O9" s="18" t="s">
        <v>23</v>
      </c>
      <c r="P9" s="19" t="s">
        <v>24</v>
      </c>
      <c r="Q9" s="20" t="s">
        <v>25</v>
      </c>
      <c r="R9" s="21" t="s">
        <v>26</v>
      </c>
      <c r="T9" s="22">
        <v>3</v>
      </c>
      <c r="U9" t="s">
        <v>27</v>
      </c>
    </row>
    <row r="10" spans="2:21" x14ac:dyDescent="0.2">
      <c r="B10" s="96" t="s">
        <v>28</v>
      </c>
      <c r="C10" s="23"/>
      <c r="D10" s="6" t="s">
        <v>29</v>
      </c>
      <c r="H10" s="24" t="s">
        <v>30</v>
      </c>
      <c r="I10" s="24"/>
      <c r="J10" s="6" t="s">
        <v>31</v>
      </c>
      <c r="K10" s="100" t="b">
        <v>1</v>
      </c>
      <c r="M10" s="25" t="s">
        <v>32</v>
      </c>
      <c r="N10" s="26" t="s">
        <v>33</v>
      </c>
      <c r="O10" s="27" t="s">
        <v>34</v>
      </c>
      <c r="P10" s="28" t="s">
        <v>35</v>
      </c>
      <c r="Q10" s="29" t="s">
        <v>36</v>
      </c>
      <c r="R10" s="30" t="s">
        <v>37</v>
      </c>
      <c r="T10" s="31">
        <v>4</v>
      </c>
      <c r="U10" t="s">
        <v>38</v>
      </c>
    </row>
    <row r="11" spans="2:21" x14ac:dyDescent="0.2">
      <c r="H11" s="32" t="s">
        <v>39</v>
      </c>
      <c r="I11" s="92"/>
      <c r="J11" s="6" t="s">
        <v>40</v>
      </c>
      <c r="M11" s="33" t="s">
        <v>41</v>
      </c>
      <c r="N11" s="34" t="s">
        <v>42</v>
      </c>
      <c r="O11" s="35" t="s">
        <v>43</v>
      </c>
      <c r="P11" s="36" t="s">
        <v>44</v>
      </c>
      <c r="Q11" s="37" t="s">
        <v>45</v>
      </c>
      <c r="R11" s="38" t="s">
        <v>46</v>
      </c>
      <c r="T11" s="39">
        <v>5</v>
      </c>
      <c r="U11" t="s">
        <v>47</v>
      </c>
    </row>
    <row r="12" spans="2:21" x14ac:dyDescent="0.2">
      <c r="B12" s="6" t="s">
        <v>48</v>
      </c>
      <c r="C12" s="6"/>
      <c r="D12" s="6" t="s">
        <v>49</v>
      </c>
      <c r="T12" s="40">
        <v>0.02</v>
      </c>
      <c r="U12" t="s">
        <v>50</v>
      </c>
    </row>
    <row r="13" spans="2:21" x14ac:dyDescent="0.2">
      <c r="B13" s="41" t="s">
        <v>51</v>
      </c>
      <c r="C13" s="41"/>
      <c r="D13" s="6" t="s">
        <v>52</v>
      </c>
      <c r="H13" s="42" t="s">
        <v>53</v>
      </c>
      <c r="I13" s="42"/>
      <c r="J13" s="6" t="s">
        <v>54</v>
      </c>
    </row>
    <row r="14" spans="2:21" x14ac:dyDescent="0.2">
      <c r="M14" s="43" t="s">
        <v>55</v>
      </c>
      <c r="N14" s="44" t="s">
        <v>56</v>
      </c>
      <c r="O14" s="45" t="s">
        <v>57</v>
      </c>
      <c r="P14" s="46" t="s">
        <v>58</v>
      </c>
      <c r="Q14" s="47" t="s">
        <v>59</v>
      </c>
      <c r="R14" s="48" t="s">
        <v>60</v>
      </c>
      <c r="T14" s="49" t="s">
        <v>61</v>
      </c>
      <c r="U14" s="2" t="s">
        <v>129</v>
      </c>
    </row>
    <row r="15" spans="2:21" x14ac:dyDescent="0.2">
      <c r="B15" s="50" t="s">
        <v>62</v>
      </c>
      <c r="C15" s="50"/>
      <c r="D15" s="6" t="s">
        <v>63</v>
      </c>
      <c r="H15" s="98" t="s">
        <v>64</v>
      </c>
      <c r="I15" s="51"/>
      <c r="J15" s="6" t="s">
        <v>65</v>
      </c>
      <c r="M15" s="2" t="s">
        <v>128</v>
      </c>
      <c r="T15" s="52" t="s">
        <v>66</v>
      </c>
    </row>
    <row r="16" spans="2:21" x14ac:dyDescent="0.2">
      <c r="B16" s="53" t="s">
        <v>67</v>
      </c>
      <c r="C16" s="53"/>
      <c r="D16" s="6" t="s">
        <v>68</v>
      </c>
      <c r="H16" s="54" t="s">
        <v>69</v>
      </c>
      <c r="I16" s="54"/>
      <c r="J16" s="6" t="s">
        <v>70</v>
      </c>
      <c r="T16" s="55" t="s">
        <v>71</v>
      </c>
    </row>
    <row r="17" spans="2:21" x14ac:dyDescent="0.2">
      <c r="B17" s="56" t="s">
        <v>72</v>
      </c>
      <c r="C17" s="56"/>
      <c r="D17" s="6" t="s">
        <v>73</v>
      </c>
      <c r="T17" s="57" t="s">
        <v>74</v>
      </c>
      <c r="U17" s="2" t="s">
        <v>75</v>
      </c>
    </row>
    <row r="18" spans="2:21" x14ac:dyDescent="0.2">
      <c r="B18" s="58" t="s">
        <v>76</v>
      </c>
      <c r="C18" s="58"/>
      <c r="D18" s="6" t="s">
        <v>77</v>
      </c>
      <c r="H18" s="99" t="s">
        <v>78</v>
      </c>
      <c r="I18" s="59"/>
      <c r="J18" s="6" t="s">
        <v>79</v>
      </c>
      <c r="T18" s="60" t="s">
        <v>80</v>
      </c>
      <c r="U18" s="2" t="s">
        <v>130</v>
      </c>
    </row>
    <row r="19" spans="2:21" x14ac:dyDescent="0.2">
      <c r="B19" s="61" t="s">
        <v>81</v>
      </c>
      <c r="C19" s="61"/>
      <c r="J19" s="6" t="s">
        <v>82</v>
      </c>
      <c r="T19" s="62" t="s">
        <v>83</v>
      </c>
      <c r="U19" s="2" t="s">
        <v>131</v>
      </c>
    </row>
    <row r="20" spans="2:21" x14ac:dyDescent="0.2">
      <c r="T20" s="63" t="s">
        <v>84</v>
      </c>
      <c r="U20" s="2" t="s">
        <v>132</v>
      </c>
    </row>
    <row r="21" spans="2:21" x14ac:dyDescent="0.2">
      <c r="B21" s="64" t="s">
        <v>85</v>
      </c>
      <c r="C21" s="64"/>
      <c r="D21" s="6" t="s">
        <v>86</v>
      </c>
      <c r="H21" s="65" t="s">
        <v>87</v>
      </c>
      <c r="I21" s="93"/>
      <c r="J21" s="6" t="s">
        <v>88</v>
      </c>
      <c r="T21" s="66" t="s">
        <v>89</v>
      </c>
      <c r="U21" s="2" t="s">
        <v>133</v>
      </c>
    </row>
    <row r="22" spans="2:21" x14ac:dyDescent="0.2">
      <c r="D22" s="6" t="s">
        <v>90</v>
      </c>
      <c r="H22" s="67" t="s">
        <v>91</v>
      </c>
      <c r="I22" s="94"/>
      <c r="J22" s="6" t="s">
        <v>88</v>
      </c>
      <c r="T22" s="68" t="s">
        <v>92</v>
      </c>
      <c r="U22" s="2" t="s">
        <v>131</v>
      </c>
    </row>
    <row r="23" spans="2:21" x14ac:dyDescent="0.2">
      <c r="T23" s="69" t="s">
        <v>93</v>
      </c>
      <c r="U23" s="2" t="s">
        <v>134</v>
      </c>
    </row>
    <row r="24" spans="2:21" x14ac:dyDescent="0.2">
      <c r="T24" s="70" t="s">
        <v>94</v>
      </c>
      <c r="U24" s="2" t="s">
        <v>129</v>
      </c>
    </row>
    <row r="25" spans="2:21" ht="17.25" thickBot="1" x14ac:dyDescent="0.3">
      <c r="B25" s="7" t="s">
        <v>95</v>
      </c>
      <c r="C25" s="7"/>
      <c r="D25" s="7"/>
      <c r="E25" s="7"/>
      <c r="F25" s="7"/>
      <c r="H25" s="7" t="s">
        <v>96</v>
      </c>
      <c r="I25" s="7"/>
      <c r="J25" s="7"/>
      <c r="K25" s="7"/>
      <c r="M25" s="7" t="s">
        <v>97</v>
      </c>
      <c r="N25" s="7"/>
      <c r="O25" s="7"/>
      <c r="P25" s="7"/>
      <c r="Q25" s="7"/>
      <c r="R25" s="7"/>
      <c r="T25" s="71" t="s">
        <v>98</v>
      </c>
    </row>
    <row r="26" spans="2:21" x14ac:dyDescent="0.2">
      <c r="B26" s="6" t="s">
        <v>99</v>
      </c>
      <c r="C26" s="6"/>
      <c r="H26" s="2" t="s">
        <v>100</v>
      </c>
      <c r="M26" s="2" t="s">
        <v>101</v>
      </c>
    </row>
    <row r="27" spans="2:21" ht="15.75" thickBot="1" x14ac:dyDescent="0.25">
      <c r="M27" s="2"/>
      <c r="T27" s="72" t="s">
        <v>102</v>
      </c>
    </row>
    <row r="28" spans="2:21" ht="23.25" thickBot="1" x14ac:dyDescent="0.3">
      <c r="B28" s="8" t="s">
        <v>103</v>
      </c>
      <c r="C28" s="8"/>
      <c r="E28" s="73" t="s">
        <v>104</v>
      </c>
      <c r="H28" s="74" t="s">
        <v>105</v>
      </c>
      <c r="I28" s="74"/>
      <c r="J28" s="6" t="s">
        <v>106</v>
      </c>
    </row>
    <row r="29" spans="2:21" ht="14.25" thickTop="1" thickBot="1" x14ac:dyDescent="0.25">
      <c r="H29" s="75" t="s">
        <v>107</v>
      </c>
      <c r="I29" s="75"/>
      <c r="J29" s="6" t="s">
        <v>108</v>
      </c>
      <c r="T29" s="76" t="s">
        <v>109</v>
      </c>
    </row>
    <row r="30" spans="2:21" ht="15.75" thickBot="1" x14ac:dyDescent="0.3">
      <c r="B30" s="7" t="s">
        <v>110</v>
      </c>
      <c r="C30" s="7"/>
      <c r="E30" s="77" t="s">
        <v>111</v>
      </c>
    </row>
    <row r="31" spans="2:21" ht="23.25" thickBot="1" x14ac:dyDescent="0.25">
      <c r="H31" s="78" t="s">
        <v>112</v>
      </c>
      <c r="I31" s="78"/>
      <c r="J31" s="6" t="s">
        <v>113</v>
      </c>
      <c r="P31" s="2"/>
      <c r="T31" s="79" t="s">
        <v>114</v>
      </c>
    </row>
    <row r="32" spans="2:21" ht="13.5" thickBot="1" x14ac:dyDescent="0.25">
      <c r="B32" s="80" t="s">
        <v>115</v>
      </c>
      <c r="C32" s="80"/>
      <c r="E32" s="81" t="s">
        <v>116</v>
      </c>
      <c r="H32" s="82" t="s">
        <v>117</v>
      </c>
      <c r="I32" s="82"/>
      <c r="J32" s="6" t="s">
        <v>118</v>
      </c>
      <c r="M32" s="2"/>
    </row>
    <row r="33" spans="2:23" ht="16.5" x14ac:dyDescent="0.25">
      <c r="T33" s="83" t="s">
        <v>119</v>
      </c>
    </row>
    <row r="34" spans="2:23" ht="22.5" x14ac:dyDescent="0.2">
      <c r="B34" s="84" t="s">
        <v>120</v>
      </c>
      <c r="C34" s="84"/>
      <c r="H34" s="85" t="s">
        <v>121</v>
      </c>
      <c r="I34" s="85"/>
      <c r="J34" s="6" t="s">
        <v>122</v>
      </c>
    </row>
    <row r="35" spans="2:23" ht="12" thickBot="1" x14ac:dyDescent="0.25">
      <c r="H35" s="86" t="s">
        <v>123</v>
      </c>
      <c r="I35" s="86"/>
      <c r="J35" s="6" t="s">
        <v>124</v>
      </c>
      <c r="M35" s="2" t="s">
        <v>125</v>
      </c>
      <c r="T35" s="87" t="s">
        <v>126</v>
      </c>
    </row>
    <row r="38" spans="2:23" ht="15.75" thickBot="1" x14ac:dyDescent="0.3">
      <c r="H38" s="7" t="s">
        <v>127</v>
      </c>
      <c r="I38" s="7"/>
      <c r="J38" s="7"/>
      <c r="K38" s="7"/>
      <c r="M38" s="9"/>
      <c r="W38" s="9"/>
    </row>
    <row r="46" spans="2:23" x14ac:dyDescent="0.2">
      <c r="B46" s="88" t="str">
        <f>"Guidehouse Excel house styles - "&amp;TEXT($J$4,"MMMM YYYY")</f>
        <v>Guidehouse Excel house styles - October 2023</v>
      </c>
      <c r="C46" s="88"/>
      <c r="D46" s="88"/>
      <c r="E46" s="88"/>
      <c r="F46" s="88"/>
      <c r="G46" s="88"/>
      <c r="H46" s="88"/>
      <c r="I46" s="88"/>
      <c r="J46" s="88"/>
      <c r="K46" s="88"/>
      <c r="L46" s="88"/>
      <c r="M46" s="88"/>
      <c r="N46" s="88"/>
      <c r="O46" s="88"/>
      <c r="P46" s="88"/>
      <c r="Q46" s="88"/>
      <c r="R46" s="88"/>
      <c r="S46" s="88"/>
      <c r="T46" s="88"/>
      <c r="U46" s="88"/>
    </row>
  </sheetData>
  <conditionalFormatting sqref="K10">
    <cfRule type="expression" dxfId="0" priority="1">
      <formula>K10</formula>
    </cfRule>
  </conditionalFormatting>
  <hyperlinks>
    <hyperlink ref="F4" r:id="rId1" xr:uid="{00000000-0004-0000-0100-000000000000}"/>
  </hyperlinks>
  <pageMargins left="0.7" right="0.7" top="0.75" bottom="0.75" header="0.3" footer="0.3"/>
  <pageSetup paperSize="9" orientation="portrait" verticalDpi="1200" r:id="rId2"/>
  <drawing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C85062C03AB3294C8DFCB0356F8C21C7" ma:contentTypeVersion="55" ma:contentTypeDescription="Create a new document." ma:contentTypeScope="" ma:versionID="dec48d2b2dde30c7c04ebb512ef2a609">
  <xsd:schema xmlns:xsd="http://www.w3.org/2001/XMLSchema" xmlns:xs="http://www.w3.org/2001/XMLSchema" xmlns:p="http://schemas.microsoft.com/office/2006/metadata/properties" xmlns:ns1="http://schemas.microsoft.com/sharepoint/v3" xmlns:ns2="6f968ece-33f6-434e-875b-4af015360c61" xmlns:ns3="e1257548-8d2b-4d6f-b043-1f07790f9f1e" xmlns:ns4="d7822ac1-efdc-4cd8-b594-89a3006465b8" xmlns:ns5="193bec9a-c4e6-4635-9278-01f07e6a175a" targetNamespace="http://schemas.microsoft.com/office/2006/metadata/properties" ma:root="true" ma:fieldsID="dcdda791c7b03fad8685db129339ca55" ns1:_="" ns2:_="" ns3:_="" ns4:_="" ns5:_="">
    <xsd:import namespace="http://schemas.microsoft.com/sharepoint/v3"/>
    <xsd:import namespace="6f968ece-33f6-434e-875b-4af015360c61"/>
    <xsd:import namespace="e1257548-8d2b-4d6f-b043-1f07790f9f1e"/>
    <xsd:import namespace="d7822ac1-efdc-4cd8-b594-89a3006465b8"/>
    <xsd:import namespace="193bec9a-c4e6-4635-9278-01f07e6a175a"/>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GenerationTime" minOccurs="0"/>
                <xsd:element ref="ns2:MediaServiceEventHashCode" minOccurs="0"/>
                <xsd:element ref="ns2:MediaServiceOCR" minOccurs="0"/>
                <xsd:element ref="ns2:MediaServiceLocation" minOccurs="0"/>
                <xsd:element ref="ns3:SharedWithUsers" minOccurs="0"/>
                <xsd:element ref="ns3:SharedWithDetails" minOccurs="0"/>
                <xsd:element ref="ns1:_ip_UnifiedCompliancePolicyProperties" minOccurs="0"/>
                <xsd:element ref="ns1:_ip_UnifiedCompliancePolicyUIAction" minOccurs="0"/>
                <xsd:element ref="ns4:lcf76f155ced4ddcb4097134ff3c332f" minOccurs="0"/>
                <xsd:element ref="ns5:TaxCatchAll" minOccurs="0"/>
                <xsd:element ref="ns4:MediaServiceObjectDetectorVersions" minOccurs="0"/>
                <xsd:element ref="ns4: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8" nillable="true" ma:displayName="Unified Compliance Policy Properties" ma:hidden="true" ma:internalName="_ip_UnifiedCompliancePolicyProperties">
      <xsd:simpleType>
        <xsd:restriction base="dms:Note"/>
      </xsd:simpleType>
    </xsd:element>
    <xsd:element name="_ip_UnifiedCompliancePolicyUIAction" ma:index="19"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f968ece-33f6-434e-875b-4af015360c6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Location" ma:index="15" nillable="true" ma:displayName="Location"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1257548-8d2b-4d6f-b043-1f07790f9f1e" elementFormDefault="qualified">
    <xsd:import namespace="http://schemas.microsoft.com/office/2006/documentManagement/types"/>
    <xsd:import namespace="http://schemas.microsoft.com/office/infopath/2007/PartnerControls"/>
    <xsd:element name="SharedWithUsers" ma:index="16" nillable="true" ma:displayName="Shared With" ma:SearchPeopleOnly="false" ma:SharePointGroup="0" ma:internalName="SharedWithUsers" ma:readOnly="true" ma:showField="ImnNam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d7822ac1-efdc-4cd8-b594-89a3006465b8" elementFormDefault="qualified">
    <xsd:import namespace="http://schemas.microsoft.com/office/2006/documentManagement/types"/>
    <xsd:import namespace="http://schemas.microsoft.com/office/infopath/2007/PartnerControls"/>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43fe8d3c-0f3e-402f-8378-068a6b534446"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3" nillable="true" ma:displayName="MediaServiceObjectDetectorVersions" ma:hidden="true" ma:indexed="true" ma:internalName="MediaServiceObjectDetectorVersions"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193bec9a-c4e6-4635-9278-01f07e6a175a" elementFormDefault="qualified">
    <xsd:import namespace="http://schemas.microsoft.com/office/2006/documentManagement/types"/>
    <xsd:import namespace="http://schemas.microsoft.com/office/infopath/2007/PartnerControls"/>
    <xsd:element name="TaxCatchAll" ma:index="22" nillable="true" ma:displayName="Taxonomy Catch All Column" ma:hidden="true" ma:list="{ee73adc2-e618-422d-a364-a0e3c96d8b5f}" ma:internalName="TaxCatchAll" ma:showField="CatchAllData" ma:web="193bec9a-c4e6-4635-9278-01f07e6a175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4" ma:displayName="Content Typ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_ip_UnifiedCompliancePolicyProperties xmlns="http://schemas.microsoft.com/sharepoint/v3" xsi:nil="true"/>
    <SharedWithUsers xmlns="e1257548-8d2b-4d6f-b043-1f07790f9f1e">
      <UserInfo>
        <DisplayName/>
        <AccountId xsi:nil="true"/>
        <AccountType/>
      </UserInfo>
    </SharedWithUsers>
    <lcf76f155ced4ddcb4097134ff3c332f xmlns="d7822ac1-efdc-4cd8-b594-89a3006465b8">
      <Terms xmlns="http://schemas.microsoft.com/office/infopath/2007/PartnerControls"/>
    </lcf76f155ced4ddcb4097134ff3c332f>
    <TaxCatchAll xmlns="193bec9a-c4e6-4635-9278-01f07e6a175a"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5BBA0D0-0A2C-41C3-BDDE-E315201963E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6f968ece-33f6-434e-875b-4af015360c61"/>
    <ds:schemaRef ds:uri="e1257548-8d2b-4d6f-b043-1f07790f9f1e"/>
    <ds:schemaRef ds:uri="d7822ac1-efdc-4cd8-b594-89a3006465b8"/>
    <ds:schemaRef ds:uri="193bec9a-c4e6-4635-9278-01f07e6a175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A678A59E-6FC0-4AC7-A1C8-4493F2F8CB9F}">
  <ds:schemaRefs>
    <ds:schemaRef ds:uri="http://purl.org/dc/elements/1.1/"/>
    <ds:schemaRef ds:uri="http://www.w3.org/XML/1998/namespace"/>
    <ds:schemaRef ds:uri="http://schemas.microsoft.com/office/2006/documentManagement/types"/>
    <ds:schemaRef ds:uri="http://schemas.microsoft.com/office/infopath/2007/PartnerControls"/>
    <ds:schemaRef ds:uri="http://purl.org/dc/terms/"/>
    <ds:schemaRef ds:uri="193bec9a-c4e6-4635-9278-01f07e6a175a"/>
    <ds:schemaRef ds:uri="d7822ac1-efdc-4cd8-b594-89a3006465b8"/>
    <ds:schemaRef ds:uri="http://schemas.microsoft.com/office/2006/metadata/properties"/>
    <ds:schemaRef ds:uri="http://schemas.openxmlformats.org/package/2006/metadata/core-properties"/>
    <ds:schemaRef ds:uri="http://purl.org/dc/dcmitype/"/>
    <ds:schemaRef ds:uri="e1257548-8d2b-4d6f-b043-1f07790f9f1e"/>
    <ds:schemaRef ds:uri="6f968ece-33f6-434e-875b-4af015360c61"/>
    <ds:schemaRef ds:uri="http://schemas.microsoft.com/sharepoint/v3"/>
  </ds:schemaRefs>
</ds:datastoreItem>
</file>

<file path=customXml/itemProps3.xml><?xml version="1.0" encoding="utf-8"?>
<ds:datastoreItem xmlns:ds="http://schemas.openxmlformats.org/officeDocument/2006/customXml" ds:itemID="{75BEE52F-470A-44B0-B0C5-B45CCB8CDDC4}">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6</vt:i4>
      </vt:variant>
    </vt:vector>
  </HeadingPairs>
  <TitlesOfParts>
    <vt:vector size="6" baseType="lpstr">
      <vt:lpstr>Cover</vt:lpstr>
      <vt:lpstr>a) General data request</vt:lpstr>
      <vt:lpstr>b) Advanced data request</vt:lpstr>
      <vt:lpstr>Legend</vt:lpstr>
      <vt:lpstr>Admin</vt:lpstr>
      <vt:lpstr>Styles</vt:lpstr>
    </vt:vector>
  </TitlesOfParts>
  <Manager/>
  <Company>Econcern NV</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Jessica Miede</dc:creator>
  <cp:keywords/>
  <dc:description/>
  <cp:lastModifiedBy>Voigtmann, Viviane (TPE)</cp:lastModifiedBy>
  <cp:revision/>
  <dcterms:created xsi:type="dcterms:W3CDTF">2011-01-19T10:59:21Z</dcterms:created>
  <dcterms:modified xsi:type="dcterms:W3CDTF">2024-08-27T12:33:48Z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0x010100C85062C03AB3294C8DFCB0356F8C21C7</vt:lpwstr>
  </property>
  <property fmtid="{D5CDD505-2E9C-101B-9397-08002B2CF9AE}" pid="3" name="_dlc_DocIdItemGuid">
    <vt:lpwstr>d84edb1a-39a9-47e7-b586-5cf29657c9d3</vt:lpwstr>
  </property>
  <property fmtid="{D5CDD505-2E9C-101B-9397-08002B2CF9AE}" pid="4" name="Order">
    <vt:r8>44900</vt:r8>
  </property>
  <property fmtid="{D5CDD505-2E9C-101B-9397-08002B2CF9AE}" pid="5" name="xd_ProgID">
    <vt:lpwstr/>
  </property>
  <property fmtid="{D5CDD505-2E9C-101B-9397-08002B2CF9AE}" pid="6" name="ComplianceAssetId">
    <vt:lpwstr/>
  </property>
  <property fmtid="{D5CDD505-2E9C-101B-9397-08002B2CF9AE}" pid="7" name="TemplateUrl">
    <vt:lpwstr/>
  </property>
  <property fmtid="{D5CDD505-2E9C-101B-9397-08002B2CF9AE}" pid="8" name="CheckoutUser">
    <vt:lpwstr>104</vt:lpwstr>
  </property>
  <property fmtid="{D5CDD505-2E9C-101B-9397-08002B2CF9AE}" pid="9" name="MediaServiceImageTags">
    <vt:lpwstr/>
  </property>
</Properties>
</file>